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defaultThemeVersion="166925"/>
  <mc:AlternateContent xmlns:mc="http://schemas.openxmlformats.org/markup-compatibility/2006">
    <mc:Choice Requires="x15">
      <x15ac:absPath xmlns:x15ac="http://schemas.microsoft.com/office/spreadsheetml/2010/11/ac" url="https://vodafone.sharepoint.com/sites/GroupIR/Shared Documents/General/Financial Results/FY25/FR - Q3 FY25/00. FINAL MATERIALS/"/>
    </mc:Choice>
  </mc:AlternateContent>
  <xr:revisionPtr revIDLastSave="0" documentId="13_ncr:8001_{583756A9-9905-490F-AC0D-783E5466B429}" xr6:coauthVersionLast="47" xr6:coauthVersionMax="47" xr10:uidLastSave="{00000000-0000-0000-0000-000000000000}"/>
  <bookViews>
    <workbookView xWindow="-120" yWindow="-120" windowWidth="29040" windowHeight="15720" tabRatio="894" xr2:uid="{00000000-000D-0000-FFFF-FFFF00000000}"/>
  </bookViews>
  <sheets>
    <sheet name="Cover" sheetId="21" r:id="rId1"/>
    <sheet name="Index" sheetId="22" r:id="rId2"/>
    <sheet name="Disclosure references" sheetId="23" r:id="rId3"/>
    <sheet name="Financial Performance" sheetId="24" r:id="rId4"/>
    <sheet name="01 Quarterly revenue" sheetId="3" r:id="rId5"/>
    <sheet name="02 Vodafone Business revenue" sheetId="4" r:id="rId6"/>
    <sheet name="03 Quarterly adjusted EBITDAaL" sheetId="5" r:id="rId7"/>
    <sheet name="04 Group financial performance" sheetId="6" r:id="rId8"/>
    <sheet name="05 Segmental results" sheetId="7" r:id="rId9"/>
    <sheet name="06 Segmental analysis" sheetId="8" r:id="rId10"/>
    <sheet name="07 Cash flow" sheetId="9" r:id="rId11"/>
    <sheet name="Operational Metrics" sheetId="10" r:id="rId12"/>
    <sheet name="08 Mobile customers" sheetId="11" r:id="rId13"/>
    <sheet name="09 Fixed broadband customer" sheetId="12" r:id="rId14"/>
    <sheet name="10 Marketable homes passed" sheetId="13" r:id="rId15"/>
    <sheet name="11 TV customers" sheetId="14" r:id="rId16"/>
    <sheet name="12 Converged customers" sheetId="15" r:id="rId17"/>
    <sheet name="13 Mobile churn" sheetId="16" r:id="rId18"/>
    <sheet name="14 Mobile data usage" sheetId="17" r:id="rId19"/>
    <sheet name="15 Mobile ARPU" sheetId="18" r:id="rId20"/>
    <sheet name="Other" sheetId="19" r:id="rId21"/>
    <sheet name="16 FX rates " sheetId="20" r:id="rId22"/>
  </sheets>
  <definedNames>
    <definedName name="_xlnm.Print_Area" localSheetId="12">'08 Mobile customers'!$A$1:$AY$45</definedName>
    <definedName name="_xlnm.Print_Area" localSheetId="13">'09 Fixed broadband customer'!$A$1:$U$33</definedName>
    <definedName name="_xlnm.Print_Area" localSheetId="14">'10 Marketable homes passed'!$A$1:$K$26</definedName>
    <definedName name="_xlnm.Print_Area" localSheetId="15">'11 TV customers'!$A$1:$U$16</definedName>
    <definedName name="_xlnm.Print_Area" localSheetId="16">'12 Converged customers'!$A$1:$U$26</definedName>
    <definedName name="_xlnm.Print_Area" localSheetId="17">'13 Mobile churn'!$A$1:$M$26</definedName>
    <definedName name="_xlnm.Print_Area" localSheetId="18">'14 Mobile data usage'!$A$1:$K$28</definedName>
    <definedName name="_xlnm.Print_Area" localSheetId="19">'15 Mobile ARPU'!$A$1:$K$69</definedName>
    <definedName name="_xlnm.Print_Area" localSheetId="21">'16 FX rates '!$A$1:$O$27</definedName>
    <definedName name="_xlnm.Print_Area" localSheetId="0">Cover!$A$1:$J$40</definedName>
    <definedName name="_xlnm.Print_Area" localSheetId="2">'Disclosure references'!$A$1:$G$44</definedName>
    <definedName name="_xlnm.Print_Area" localSheetId="3">'Financial Performance'!$A$1:$J$40</definedName>
    <definedName name="_xlnm.Print_Area" localSheetId="11">'Operational Metrics'!$A$1:$J$40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3" i="17" l="1"/>
  <c r="K18" i="17" s="1"/>
  <c r="U11" i="15"/>
  <c r="U15" i="15" s="1"/>
  <c r="K11" i="15"/>
  <c r="K15" i="15" s="1"/>
  <c r="U10" i="14"/>
  <c r="K10" i="14"/>
  <c r="K23" i="13"/>
  <c r="K10" i="13"/>
  <c r="U17" i="12"/>
  <c r="U23" i="12" s="1"/>
  <c r="K17" i="12"/>
  <c r="K23" i="12" s="1"/>
  <c r="U16" i="12"/>
  <c r="K16" i="12"/>
  <c r="AY22" i="11"/>
  <c r="AO22" i="11"/>
  <c r="AO19" i="11" s="1"/>
  <c r="AE22" i="11"/>
  <c r="K22" i="11"/>
  <c r="K19" i="11" s="1"/>
  <c r="AY19" i="11"/>
  <c r="AE19" i="11"/>
  <c r="AO17" i="11"/>
  <c r="K17" i="11"/>
  <c r="K29" i="11" s="1"/>
  <c r="AY16" i="11"/>
  <c r="AY17" i="11" s="1"/>
  <c r="AY29" i="11" s="1"/>
  <c r="AO16" i="11"/>
  <c r="AE16" i="11"/>
  <c r="AE17" i="11" s="1"/>
  <c r="AE29" i="11" s="1"/>
  <c r="K16" i="11"/>
  <c r="AO29" i="11" l="1"/>
</calcChain>
</file>

<file path=xl/sharedStrings.xml><?xml version="1.0" encoding="utf-8"?>
<sst xmlns="http://schemas.openxmlformats.org/spreadsheetml/2006/main" count="1454" uniqueCount="381">
  <si>
    <r>
      <rPr>
        <b/>
        <sz val="11"/>
        <color rgb="FFE60000"/>
        <rFont val="Vodafone"/>
        <family val="2"/>
      </rPr>
      <t>Financial performance</t>
    </r>
  </si>
  <si>
    <r>
      <rPr>
        <b/>
        <sz val="9"/>
        <color rgb="FFFFFFFF"/>
        <rFont val="Vodafone"/>
        <family val="2"/>
      </rPr>
      <t>Topic</t>
    </r>
  </si>
  <si>
    <r>
      <rPr>
        <b/>
        <sz val="9"/>
        <color rgb="FFFFFFFF"/>
        <rFont val="Vodafone"/>
        <family val="2"/>
      </rPr>
      <t>Period</t>
    </r>
  </si>
  <si>
    <r>
      <rPr>
        <b/>
        <sz val="9"/>
        <color rgb="FFFFFFFF"/>
        <rFont val="Vodafone"/>
        <family val="2"/>
      </rPr>
      <t>Page</t>
    </r>
  </si>
  <si>
    <r>
      <rPr>
        <sz val="9"/>
        <color rgb="FF000000"/>
        <rFont val="Vodafone"/>
        <family val="2"/>
      </rPr>
      <t>Quarterly revenue</t>
    </r>
  </si>
  <si>
    <r>
      <rPr>
        <sz val="9"/>
        <color rgb="FF000000"/>
        <rFont val="Vodafone"/>
        <family val="2"/>
      </rPr>
      <t>Nine quarters to 31 December 2024</t>
    </r>
  </si>
  <si>
    <r>
      <rPr>
        <sz val="9"/>
        <color rgb="FF000000"/>
        <rFont val="Vodafone"/>
        <family val="2"/>
      </rPr>
      <t>Vodafone Business revenue</t>
    </r>
  </si>
  <si>
    <r>
      <rPr>
        <sz val="9"/>
        <color rgb="FF000000"/>
        <rFont val="Vodafone"/>
        <family val="2"/>
      </rPr>
      <t>Six quarters to 31 December 2024</t>
    </r>
  </si>
  <si>
    <r>
      <rPr>
        <sz val="9"/>
        <color rgb="FF000000"/>
        <rFont val="Vodafone"/>
        <family val="2"/>
      </rPr>
      <t>Quarterly adjusted EBITDAaL</t>
    </r>
  </si>
  <si>
    <r>
      <rPr>
        <sz val="9"/>
        <color rgb="FF000000"/>
        <rFont val="Vodafone"/>
        <family val="2"/>
      </rPr>
      <t>Three quarters to 31 December 2024</t>
    </r>
  </si>
  <si>
    <r>
      <rPr>
        <sz val="9"/>
        <color rgb="FF000000"/>
        <rFont val="Vodafone"/>
        <family val="2"/>
      </rPr>
      <t>Group financial performance</t>
    </r>
  </si>
  <si>
    <r>
      <rPr>
        <sz val="9"/>
        <color rgb="FF000000"/>
        <rFont val="Vodafone"/>
        <family val="2"/>
      </rPr>
      <t>FY 23</t>
    </r>
  </si>
  <si>
    <r>
      <rPr>
        <sz val="9"/>
        <color rgb="FF000000"/>
        <rFont val="Vodafone"/>
        <family val="2"/>
      </rPr>
      <t>FY24</t>
    </r>
  </si>
  <si>
    <r>
      <rPr>
        <sz val="9"/>
        <color rgb="FF000000"/>
        <rFont val="Vodafone"/>
        <family val="2"/>
      </rPr>
      <t>H1 FY25</t>
    </r>
  </si>
  <si>
    <r>
      <rPr>
        <sz val="9"/>
        <color rgb="FF000000"/>
        <rFont val="Vodafone"/>
        <family val="2"/>
      </rPr>
      <t>Segmental results</t>
    </r>
  </si>
  <si>
    <r>
      <rPr>
        <sz val="9"/>
        <color rgb="FF000000"/>
        <rFont val="Vodafone"/>
        <family val="2"/>
      </rPr>
      <t>Segmental analysis</t>
    </r>
  </si>
  <si>
    <r>
      <rPr>
        <sz val="9"/>
        <color rgb="FF000000"/>
        <rFont val="Vodafone"/>
        <family val="2"/>
      </rPr>
      <t>Cash flow</t>
    </r>
  </si>
  <si>
    <r>
      <rPr>
        <b/>
        <sz val="11"/>
        <color rgb="FFE60000"/>
        <rFont val="Vodafone"/>
        <family val="2"/>
      </rPr>
      <t>Operational metrics</t>
    </r>
  </si>
  <si>
    <r>
      <rPr>
        <sz val="9"/>
        <color rgb="FF000000"/>
        <rFont val="Vodafone"/>
        <family val="2"/>
      </rPr>
      <t>Mobile customers</t>
    </r>
  </si>
  <si>
    <r>
      <rPr>
        <sz val="9"/>
        <color rgb="FF000000"/>
        <rFont val="Vodafone"/>
        <family val="2"/>
      </rPr>
      <t>Fixed broadband customers</t>
    </r>
  </si>
  <si>
    <r>
      <rPr>
        <sz val="9"/>
        <color rgb="FF000000"/>
        <rFont val="Vodafone"/>
        <family val="2"/>
      </rPr>
      <t>Marketable homes passed</t>
    </r>
  </si>
  <si>
    <r>
      <rPr>
        <sz val="9"/>
        <color rgb="FF000000"/>
        <rFont val="Vodafone"/>
        <family val="2"/>
      </rPr>
      <t>TV customers</t>
    </r>
  </si>
  <si>
    <r>
      <rPr>
        <sz val="9"/>
        <color rgb="FF000000"/>
        <rFont val="Vodafone"/>
        <family val="2"/>
      </rPr>
      <t>Converged customers</t>
    </r>
  </si>
  <si>
    <r>
      <rPr>
        <sz val="9"/>
        <color rgb="FF000000"/>
        <rFont val="Vodafone"/>
        <family val="2"/>
      </rPr>
      <t>Mobile churn</t>
    </r>
  </si>
  <si>
    <r>
      <rPr>
        <sz val="9"/>
        <color rgb="FF000000"/>
        <rFont val="Vodafone"/>
        <family val="2"/>
      </rPr>
      <t>Mobile data usage</t>
    </r>
  </si>
  <si>
    <r>
      <rPr>
        <sz val="9"/>
        <color rgb="FF000000"/>
        <rFont val="Vodafone"/>
        <family val="2"/>
      </rPr>
      <t>Mobile ARPU</t>
    </r>
  </si>
  <si>
    <r>
      <rPr>
        <b/>
        <sz val="11"/>
        <color rgb="FFE60000"/>
        <rFont val="Vodafone"/>
        <family val="2"/>
      </rPr>
      <t>Other</t>
    </r>
  </si>
  <si>
    <r>
      <rPr>
        <sz val="9"/>
        <color rgb="FF000000"/>
        <rFont val="Vodafone"/>
        <family val="2"/>
      </rPr>
      <t>Average foreign exchange rates</t>
    </r>
  </si>
  <si>
    <r>
      <rPr>
        <sz val="9"/>
        <color rgb="FF000000"/>
        <rFont val="Vodafone"/>
        <family val="2"/>
      </rPr>
      <t>FY23</t>
    </r>
  </si>
  <si>
    <r>
      <rPr>
        <sz val="9"/>
        <color rgb="FF000000"/>
        <rFont val="Vodafone"/>
        <family val="2"/>
      </rPr>
      <t>FY25</t>
    </r>
  </si>
  <si>
    <r>
      <rPr>
        <sz val="9"/>
        <color rgb="FF000000"/>
        <rFont val="Vodafone"/>
        <family val="2"/>
      </rPr>
      <t>Guidance rates</t>
    </r>
  </si>
  <si>
    <r>
      <rPr>
        <sz val="9"/>
        <color rgb="FF000000"/>
        <rFont val="Vodafone"/>
        <family val="2"/>
      </rPr>
      <t>FY 24/25</t>
    </r>
  </si>
  <si>
    <t/>
  </si>
  <si>
    <t>Disclosure references</t>
  </si>
  <si>
    <t>Disclosure</t>
  </si>
  <si>
    <t>Document type</t>
  </si>
  <si>
    <t>Year</t>
  </si>
  <si>
    <t>Link</t>
  </si>
  <si>
    <t>Annual Report</t>
  </si>
  <si>
    <t>PDF</t>
  </si>
  <si>
    <t>FY24</t>
  </si>
  <si>
    <t>investors.vodafone.com/ar24</t>
  </si>
  <si>
    <t>ESG Addendum</t>
  </si>
  <si>
    <t>Excel</t>
  </si>
  <si>
    <t>investors.vodafone.com/esgaddendum</t>
  </si>
  <si>
    <t>Simplified Vodafone holding structure</t>
  </si>
  <si>
    <t>investors.vodafone.com/VodafoneGroupHoldingStructure</t>
  </si>
  <si>
    <t>Investor briefing</t>
  </si>
  <si>
    <t>Event</t>
  </si>
  <si>
    <t>Social Contract</t>
  </si>
  <si>
    <t>Webpage</t>
  </si>
  <si>
    <t>investors.vodafone.com/social-contract</t>
  </si>
  <si>
    <t>Vodacom Digital Ecosystem</t>
  </si>
  <si>
    <t>vodacom.com/presentations.php</t>
  </si>
  <si>
    <t>Digital Services &amp; Experiences</t>
  </si>
  <si>
    <t>FY22</t>
  </si>
  <si>
    <t xml:space="preserve">investors.vodafone.com/digital-services </t>
  </si>
  <si>
    <t>Leading gigabit networks</t>
  </si>
  <si>
    <t>investors.vodafone.com/vtbriefing</t>
  </si>
  <si>
    <t>Vodafone Business</t>
  </si>
  <si>
    <t>FY21</t>
  </si>
  <si>
    <t>investors.vodafone.com/vbbriefing</t>
  </si>
  <si>
    <t>vodafone.com</t>
  </si>
  <si>
    <t>investors.vodafone.com</t>
  </si>
  <si>
    <t>For more information, please contact:</t>
  </si>
  <si>
    <t>Investor Relations</t>
  </si>
  <si>
    <t>ir@vodafone.co.uk</t>
  </si>
  <si>
    <r>
      <rPr>
        <b/>
        <sz val="14"/>
        <color rgb="FFE60000"/>
        <rFont val="Vodafone"/>
        <family val="2"/>
      </rPr>
      <t>Quarterly revenue</t>
    </r>
  </si>
  <si>
    <r>
      <rPr>
        <b/>
        <sz val="9"/>
        <color rgb="FFE60000"/>
        <rFont val="Vodafone"/>
        <family val="2"/>
      </rPr>
      <t>Organic growth</t>
    </r>
    <r>
      <rPr>
        <b/>
        <vertAlign val="superscript"/>
        <sz val="9"/>
        <color rgb="FFE60000"/>
        <rFont val="Vodafone"/>
        <family val="2"/>
      </rPr>
      <t>3</t>
    </r>
  </si>
  <si>
    <r>
      <rPr>
        <b/>
        <sz val="9"/>
        <color rgb="FFFFFFFF"/>
        <rFont val="Vodafone"/>
        <family val="2"/>
      </rPr>
      <t>Q3 FY23</t>
    </r>
  </si>
  <si>
    <r>
      <rPr>
        <b/>
        <sz val="9"/>
        <color rgb="FFFFFFFF"/>
        <rFont val="Vodafone"/>
        <family val="2"/>
      </rPr>
      <t>Q4 FY23</t>
    </r>
  </si>
  <si>
    <r>
      <rPr>
        <b/>
        <sz val="9"/>
        <color rgb="FFFFFFFF"/>
        <rFont val="Vodafone"/>
        <family val="2"/>
      </rPr>
      <t>Q1 FY24</t>
    </r>
  </si>
  <si>
    <r>
      <rPr>
        <b/>
        <sz val="9"/>
        <color rgb="FFFFFFFF"/>
        <rFont val="Vodafone"/>
        <family val="2"/>
      </rPr>
      <t>Q2 FY24</t>
    </r>
  </si>
  <si>
    <r>
      <rPr>
        <b/>
        <sz val="9"/>
        <color rgb="FFFFFFFF"/>
        <rFont val="Vodafone"/>
        <family val="2"/>
      </rPr>
      <t>Q3 FY24</t>
    </r>
  </si>
  <si>
    <r>
      <rPr>
        <b/>
        <sz val="9"/>
        <color rgb="FFFFFFFF"/>
        <rFont val="Vodafone"/>
        <family val="2"/>
      </rPr>
      <t>Q4 FY24</t>
    </r>
  </si>
  <si>
    <r>
      <rPr>
        <b/>
        <sz val="9"/>
        <color rgb="FFFFFFFF"/>
        <rFont val="Vodafone"/>
        <family val="2"/>
      </rPr>
      <t>Q1 FY25</t>
    </r>
  </si>
  <si>
    <r>
      <rPr>
        <b/>
        <sz val="9"/>
        <color rgb="FFFFFFFF"/>
        <rFont val="Vodafone"/>
        <family val="2"/>
      </rPr>
      <t>Q2 FY25</t>
    </r>
  </si>
  <si>
    <r>
      <rPr>
        <b/>
        <sz val="9"/>
        <color rgb="FFFFFFFF"/>
        <rFont val="Vodafone"/>
        <family val="2"/>
      </rPr>
      <t>Q3 FY25</t>
    </r>
  </si>
  <si>
    <r>
      <rPr>
        <b/>
        <sz val="9"/>
        <color rgb="FFFFFFFF"/>
        <rFont val="Vodafone"/>
        <family val="2"/>
      </rPr>
      <t>€m</t>
    </r>
  </si>
  <si>
    <t>%</t>
  </si>
  <si>
    <r>
      <rPr>
        <b/>
        <sz val="9"/>
        <color rgb="FFE60000"/>
        <rFont val="Vodafone"/>
        <family val="2"/>
      </rPr>
      <t>Group revenue</t>
    </r>
    <r>
      <rPr>
        <vertAlign val="superscript"/>
        <sz val="9"/>
        <color rgb="FFE60000"/>
        <rFont val="Vodafone"/>
        <family val="2"/>
      </rPr>
      <t>1</t>
    </r>
  </si>
  <si>
    <r>
      <rPr>
        <sz val="9"/>
        <color rgb="FF000000"/>
        <rFont val="Vodafone"/>
        <family val="2"/>
      </rPr>
      <t>Europe</t>
    </r>
    <r>
      <rPr>
        <vertAlign val="superscript"/>
        <sz val="9"/>
        <color rgb="FF000000"/>
        <rFont val="Vodafone"/>
        <family val="2"/>
      </rPr>
      <t>1</t>
    </r>
  </si>
  <si>
    <r>
      <rPr>
        <sz val="9"/>
        <color rgb="FF000000"/>
        <rFont val="Vodafone"/>
        <family val="2"/>
      </rPr>
      <t>Africa</t>
    </r>
  </si>
  <si>
    <r>
      <rPr>
        <sz val="9"/>
        <color rgb="FF000000"/>
        <rFont val="Vodafone"/>
        <family val="2"/>
      </rPr>
      <t>Other Markets</t>
    </r>
    <r>
      <rPr>
        <vertAlign val="superscript"/>
        <sz val="9"/>
        <color rgb="FF000000"/>
        <rFont val="Vodafone"/>
        <family val="2"/>
      </rPr>
      <t>2</t>
    </r>
  </si>
  <si>
    <r>
      <rPr>
        <sz val="9"/>
        <color rgb="FF000000"/>
        <rFont val="Vodafone"/>
        <family val="2"/>
      </rPr>
      <t>Vantage Towers</t>
    </r>
  </si>
  <si>
    <r>
      <rPr>
        <sz val="9"/>
        <color rgb="FF000000"/>
        <rFont val="Vodafone"/>
        <family val="2"/>
      </rPr>
      <t>Other and eliminations</t>
    </r>
  </si>
  <si>
    <r>
      <rPr>
        <b/>
        <sz val="9"/>
        <color rgb="FF000000"/>
        <rFont val="Vodafone"/>
        <family val="2"/>
      </rPr>
      <t>Revenue</t>
    </r>
  </si>
  <si>
    <r>
      <rPr>
        <sz val="9"/>
        <color rgb="FF000000"/>
        <rFont val="Vodafone"/>
        <family val="2"/>
      </rPr>
      <t>Mobile customer revenue</t>
    </r>
  </si>
  <si>
    <r>
      <rPr>
        <sz val="9"/>
        <color rgb="FF000000"/>
        <rFont val="Vodafone"/>
        <family val="2"/>
      </rPr>
      <t>Mobile incoming revenue</t>
    </r>
  </si>
  <si>
    <r>
      <rPr>
        <sz val="9"/>
        <color rgb="FF000000"/>
        <rFont val="Vodafone"/>
        <family val="2"/>
      </rPr>
      <t>Other service revenue</t>
    </r>
  </si>
  <si>
    <r>
      <rPr>
        <b/>
        <sz val="9"/>
        <color rgb="FF000000"/>
        <rFont val="Vodafone"/>
        <family val="2"/>
      </rPr>
      <t>Mobile service revenue</t>
    </r>
  </si>
  <si>
    <r>
      <rPr>
        <sz val="9"/>
        <color rgb="FF000000"/>
        <rFont val="Vodafone"/>
        <family val="2"/>
      </rPr>
      <t>Fixed service revenue</t>
    </r>
  </si>
  <si>
    <r>
      <rPr>
        <b/>
        <sz val="9"/>
        <color rgb="FF000000"/>
        <rFont val="Vodafone"/>
        <family val="2"/>
      </rPr>
      <t>Service revenue</t>
    </r>
  </si>
  <si>
    <r>
      <rPr>
        <b/>
        <sz val="9"/>
        <color rgb="FFE60000"/>
        <rFont val="Vodafone"/>
        <family val="2"/>
      </rPr>
      <t>Europe</t>
    </r>
    <r>
      <rPr>
        <b/>
        <vertAlign val="superscript"/>
        <sz val="9"/>
        <color rgb="FFE60000"/>
        <rFont val="Vodafone"/>
        <family val="2"/>
      </rPr>
      <t>1</t>
    </r>
  </si>
  <si>
    <r>
      <rPr>
        <b/>
        <sz val="9"/>
        <color rgb="FFE60000"/>
        <rFont val="Vodafone"/>
        <family val="2"/>
      </rPr>
      <t>Germany</t>
    </r>
  </si>
  <si>
    <r>
      <rPr>
        <b/>
        <sz val="9"/>
        <color rgb="FFE60000"/>
        <rFont val="Vodafone"/>
        <family val="2"/>
      </rPr>
      <t>UK</t>
    </r>
  </si>
  <si>
    <r>
      <rPr>
        <sz val="9"/>
        <color rgb="FF000000"/>
        <rFont val="Vodafone"/>
        <family val="2"/>
      </rPr>
      <t>Ireland service revenue</t>
    </r>
    <r>
      <rPr>
        <vertAlign val="superscript"/>
        <sz val="9"/>
        <color rgb="FF000000"/>
        <rFont val="Vodafone"/>
        <family val="2"/>
      </rPr>
      <t>4</t>
    </r>
  </si>
  <si>
    <r>
      <rPr>
        <sz val="9"/>
        <color rgb="FF000000"/>
        <rFont val="Vodafone"/>
        <family val="2"/>
      </rPr>
      <t>Portugal service revenue</t>
    </r>
    <r>
      <rPr>
        <vertAlign val="superscript"/>
        <sz val="9"/>
        <color rgb="FF000000"/>
        <rFont val="Vodafone"/>
        <family val="2"/>
      </rPr>
      <t>4</t>
    </r>
  </si>
  <si>
    <r>
      <rPr>
        <sz val="9"/>
        <color rgb="FF000000"/>
        <rFont val="Vodafone"/>
        <family val="2"/>
      </rPr>
      <t>Greece service revenue</t>
    </r>
    <r>
      <rPr>
        <vertAlign val="superscript"/>
        <sz val="9"/>
        <color rgb="FF000000"/>
        <rFont val="Vodafone"/>
        <family val="2"/>
      </rPr>
      <t>4</t>
    </r>
  </si>
  <si>
    <r>
      <rPr>
        <b/>
        <sz val="9"/>
        <color rgb="FF000000"/>
        <rFont val="Vodafone"/>
        <family val="2"/>
      </rPr>
      <t>Other Europe service revenue</t>
    </r>
  </si>
  <si>
    <r>
      <rPr>
        <sz val="9"/>
        <color rgb="FF000000"/>
        <rFont val="Vodafone"/>
        <family val="2"/>
      </rPr>
      <t>Eliminations</t>
    </r>
  </si>
  <si>
    <r>
      <rPr>
        <b/>
        <sz val="9"/>
        <color rgb="FFE60000"/>
        <rFont val="Vodafone"/>
        <family val="2"/>
      </rPr>
      <t>Africa</t>
    </r>
    <r>
      <rPr>
        <vertAlign val="superscript"/>
        <sz val="9"/>
        <color rgb="FFE60000"/>
        <rFont val="Vodafone"/>
        <family val="2"/>
      </rPr>
      <t>5</t>
    </r>
  </si>
  <si>
    <r>
      <rPr>
        <b/>
        <sz val="9"/>
        <color rgb="FFE60000"/>
        <rFont val="Vodafone"/>
        <family val="2"/>
      </rPr>
      <t>Türkiye</t>
    </r>
  </si>
  <si>
    <r>
      <rPr>
        <sz val="7"/>
        <color rgb="FF000000"/>
        <rFont val="Vodafone"/>
        <family val="2"/>
      </rPr>
      <t>Notes:</t>
    </r>
  </si>
  <si>
    <r>
      <rPr>
        <sz val="7"/>
        <color rgb="FF000000"/>
        <rFont val="Vodafone"/>
        <family val="2"/>
      </rPr>
      <t xml:space="preserve">Group and Europe metrics exclude Vodafone Spain and Vodafone Italy which are reported as discontinued operations under IFRS and are therefore excluded from these metrics. The disposals completed on 31 May 2024 and 31 December 2024, respectively.    </t>
    </r>
  </si>
  <si>
    <r>
      <rPr>
        <sz val="7"/>
        <color rgb="FF000000"/>
        <rFont val="Vodafone"/>
        <family val="2"/>
      </rPr>
      <t xml:space="preserve">Comprises only Türkiye in FY24 and FY25. </t>
    </r>
  </si>
  <si>
    <r>
      <rPr>
        <sz val="7"/>
        <color rgb="FF000000"/>
        <rFont val="Vodafone"/>
        <family val="2"/>
      </rPr>
      <t>This is a non-GAAP measure that is presented to provide readers with additional financial information that is regularly reviewed by management and should not be viewed in isolation or as an alternative to the equivalent GAAP measure.</t>
    </r>
  </si>
  <si>
    <r>
      <rPr>
        <sz val="7"/>
        <color rgb="FF000000"/>
        <rFont val="Vodafone"/>
        <family val="2"/>
      </rPr>
      <t xml:space="preserve">Included in the Other Europe segment. </t>
    </r>
  </si>
  <si>
    <r>
      <rPr>
        <sz val="7"/>
        <color rgb="FF000000"/>
        <rFont val="Vodafone"/>
        <family val="2"/>
      </rPr>
      <t xml:space="preserve">Africa refers to the Group's interests in Vodacom Group Limited and its subsidiaries and also those located outside of South Africa, including Egypt.  </t>
    </r>
  </si>
  <si>
    <r>
      <rPr>
        <b/>
        <sz val="14"/>
        <color rgb="FFE60000"/>
        <rFont val="Vodafone"/>
        <family val="2"/>
      </rPr>
      <t>Vodafone Business revenue</t>
    </r>
  </si>
  <si>
    <r>
      <rPr>
        <b/>
        <sz val="9"/>
        <color rgb="FFE60000"/>
        <rFont val="Vodafone"/>
        <family val="2"/>
      </rPr>
      <t>Organic growth</t>
    </r>
    <r>
      <rPr>
        <b/>
        <vertAlign val="superscript"/>
        <sz val="9"/>
        <color rgb="FFE60000"/>
        <rFont val="Vodafone"/>
        <family val="2"/>
      </rPr>
      <t>2</t>
    </r>
  </si>
  <si>
    <r>
      <rPr>
        <b/>
        <sz val="9"/>
        <color rgb="FFE60000"/>
        <rFont val="Vodafone"/>
        <family val="2"/>
      </rPr>
      <t>Vodafone Business</t>
    </r>
    <r>
      <rPr>
        <b/>
        <vertAlign val="superscript"/>
        <sz val="9"/>
        <color rgb="FFE60000"/>
        <rFont val="Vodafone"/>
        <family val="2"/>
      </rPr>
      <t>1</t>
    </r>
  </si>
  <si>
    <r>
      <rPr>
        <sz val="9"/>
        <color rgb="FF000000"/>
        <rFont val="Vodafone"/>
        <family val="2"/>
      </rPr>
      <t>Germany</t>
    </r>
  </si>
  <si>
    <r>
      <rPr>
        <sz val="9"/>
        <color rgb="FF000000"/>
        <rFont val="Vodafone"/>
        <family val="2"/>
      </rPr>
      <t>UK</t>
    </r>
  </si>
  <si>
    <r>
      <rPr>
        <sz val="9"/>
        <color rgb="FF000000"/>
        <rFont val="Vodafone"/>
        <family val="2"/>
      </rPr>
      <t>Other Europe</t>
    </r>
  </si>
  <si>
    <r>
      <rPr>
        <sz val="9"/>
        <color rgb="FF000000"/>
        <rFont val="Vodafone"/>
        <family val="2"/>
      </rPr>
      <t>Türkiye</t>
    </r>
  </si>
  <si>
    <r>
      <rPr>
        <b/>
        <sz val="9"/>
        <color rgb="FF000000"/>
        <rFont val="Vodafone"/>
        <family val="2"/>
      </rPr>
      <t>Total Service revenue</t>
    </r>
  </si>
  <si>
    <r>
      <rPr>
        <sz val="7"/>
        <color rgb="FF000000"/>
        <rFont val="Vodafone"/>
        <family val="2"/>
      </rPr>
      <t xml:space="preserve">Group metrics exclude Vodafone Spain and Vodafone Italy which are reported as discontinued operations under IFRS and are therefore excluded from these metrics. The disposals completed on 31 May 2024 and 31 December 2024, respectively.    </t>
    </r>
  </si>
  <si>
    <r>
      <rPr>
        <b/>
        <sz val="14"/>
        <color rgb="FFE60000"/>
        <rFont val="Vodafone"/>
        <family val="2"/>
      </rPr>
      <t>Quarterly adjusted EBITDAaL</t>
    </r>
    <r>
      <rPr>
        <b/>
        <vertAlign val="superscript"/>
        <sz val="14"/>
        <color rgb="FFE60000"/>
        <rFont val="Vodafone"/>
        <family val="2"/>
      </rPr>
      <t>1</t>
    </r>
  </si>
  <si>
    <r>
      <rPr>
        <b/>
        <sz val="9"/>
        <color rgb="FF000000"/>
        <rFont val="Vodafone"/>
        <family val="2"/>
      </rPr>
      <t>Group adjusted EBITDAaL</t>
    </r>
    <r>
      <rPr>
        <b/>
        <vertAlign val="superscript"/>
        <sz val="9"/>
        <color rgb="FF000000"/>
        <rFont val="Vodafone"/>
        <family val="2"/>
      </rPr>
      <t>2</t>
    </r>
  </si>
  <si>
    <r>
      <rPr>
        <sz val="9"/>
        <color rgb="FF000000"/>
        <rFont val="Vodafone"/>
        <family val="2"/>
      </rPr>
      <t>Restructuring costs</t>
    </r>
  </si>
  <si>
    <r>
      <rPr>
        <sz val="9"/>
        <color rgb="FF000000"/>
        <rFont val="Vodafone"/>
        <family val="2"/>
      </rPr>
      <t>Interest on lease liabilities</t>
    </r>
  </si>
  <si>
    <r>
      <rPr>
        <sz val="9"/>
        <color rgb="FF000000"/>
        <rFont val="Vodafone"/>
        <family val="2"/>
      </rPr>
      <t>(Loss)/profit on disposal of property, plant and equipment and intangible assets</t>
    </r>
  </si>
  <si>
    <r>
      <rPr>
        <sz val="9"/>
        <color rgb="FF000000"/>
        <rFont val="Vodafone"/>
        <family val="2"/>
      </rPr>
      <t>Depreciation and amortisation of owned assets</t>
    </r>
  </si>
  <si>
    <r>
      <rPr>
        <sz val="9"/>
        <color rgb="FF000000"/>
        <rFont val="Vodafone"/>
        <family val="2"/>
      </rPr>
      <t>Share of results of equity accounted associates and joint ventures</t>
    </r>
  </si>
  <si>
    <r>
      <rPr>
        <sz val="9"/>
        <color rgb="FF000000"/>
        <rFont val="Vodafone"/>
        <family val="2"/>
      </rPr>
      <t>Impairment reversal</t>
    </r>
  </si>
  <si>
    <r>
      <rPr>
        <sz val="9"/>
        <color rgb="FF000000"/>
        <rFont val="Vodafone"/>
        <family val="2"/>
      </rPr>
      <t>Other income/(expense)</t>
    </r>
  </si>
  <si>
    <r>
      <rPr>
        <b/>
        <sz val="9"/>
        <color rgb="FF000000"/>
        <rFont val="Vodafone"/>
        <family val="2"/>
      </rPr>
      <t>Group Operating profit</t>
    </r>
  </si>
  <si>
    <r>
      <rPr>
        <b/>
        <i/>
        <sz val="9"/>
        <color rgb="FF000000"/>
        <rFont val="Vodafone"/>
        <family val="2"/>
      </rPr>
      <t>Group adjusted EBITDAaL margin</t>
    </r>
    <r>
      <rPr>
        <b/>
        <i/>
        <vertAlign val="superscript"/>
        <sz val="9"/>
        <color rgb="FF000000"/>
        <rFont val="Vodafone"/>
        <family val="2"/>
      </rPr>
      <t>2</t>
    </r>
  </si>
  <si>
    <r>
      <rPr>
        <sz val="7"/>
        <color rgb="FF000000"/>
        <rFont val="Vodafone"/>
        <family val="2"/>
      </rPr>
      <t xml:space="preserve">Vodafone Spain and Vodafone Italy are reported as discontinued operations under IFRS. The disposals completed on 31 May 2024 and 31 December 2024, respectively.  </t>
    </r>
  </si>
  <si>
    <r>
      <rPr>
        <b/>
        <sz val="14"/>
        <color rgb="FFE60000"/>
        <rFont val="Vodafone"/>
        <family val="2"/>
      </rPr>
      <t>Group financial performance</t>
    </r>
    <r>
      <rPr>
        <b/>
        <vertAlign val="superscript"/>
        <sz val="14"/>
        <color rgb="FFE60000"/>
        <rFont val="Vodafone"/>
        <family val="2"/>
      </rPr>
      <t>1</t>
    </r>
  </si>
  <si>
    <r>
      <rPr>
        <b/>
        <sz val="9"/>
        <color rgb="FFFFFFFF"/>
        <rFont val="Vodafone"/>
        <family val="2"/>
      </rPr>
      <t>H1 FY23</t>
    </r>
  </si>
  <si>
    <r>
      <rPr>
        <b/>
        <sz val="9"/>
        <color rgb="FFFFFFFF"/>
        <rFont val="Vodafone"/>
        <family val="2"/>
      </rPr>
      <t>H2 FY23</t>
    </r>
  </si>
  <si>
    <r>
      <rPr>
        <b/>
        <sz val="9"/>
        <color rgb="FFFFFFFF"/>
        <rFont val="Vodafone"/>
        <family val="2"/>
      </rPr>
      <t>FY23</t>
    </r>
  </si>
  <si>
    <r>
      <rPr>
        <b/>
        <sz val="9"/>
        <color rgb="FFFFFFFF"/>
        <rFont val="Vodafone"/>
        <family val="2"/>
      </rPr>
      <t>H1 FY24</t>
    </r>
  </si>
  <si>
    <r>
      <rPr>
        <b/>
        <sz val="9"/>
        <color rgb="FFFFFFFF"/>
        <rFont val="Vodafone"/>
        <family val="2"/>
      </rPr>
      <t>H2 FY24</t>
    </r>
  </si>
  <si>
    <r>
      <rPr>
        <b/>
        <sz val="9"/>
        <color rgb="FFFFFFFF"/>
        <rFont val="Vodafone"/>
        <family val="2"/>
      </rPr>
      <t>FY24</t>
    </r>
  </si>
  <si>
    <r>
      <rPr>
        <b/>
        <sz val="9"/>
        <color rgb="FFFFFFFF"/>
        <rFont val="Vodafone"/>
        <family val="2"/>
      </rPr>
      <t>H1 FY25</t>
    </r>
  </si>
  <si>
    <r>
      <rPr>
        <b/>
        <sz val="9"/>
        <color rgb="FF000000"/>
        <rFont val="Vodafone"/>
        <family val="2"/>
      </rPr>
      <t>Adjusted EBITDAaL</t>
    </r>
    <r>
      <rPr>
        <vertAlign val="superscript"/>
        <sz val="9"/>
        <color rgb="FF000000"/>
        <rFont val="Vodafone"/>
        <family val="2"/>
      </rPr>
      <t>2</t>
    </r>
  </si>
  <si>
    <r>
      <rPr>
        <i/>
        <sz val="9"/>
        <color rgb="FF000000"/>
        <rFont val="Vodafone"/>
        <family val="2"/>
      </rPr>
      <t>Adjusted EBITDAaL margin</t>
    </r>
    <r>
      <rPr>
        <i/>
        <vertAlign val="superscript"/>
        <sz val="9"/>
        <color rgb="FF000000"/>
        <rFont val="Vodafone"/>
        <family val="2"/>
      </rPr>
      <t>2</t>
    </r>
  </si>
  <si>
    <r>
      <rPr>
        <sz val="9"/>
        <color rgb="FF000000"/>
        <rFont val="Vodafone"/>
        <family val="2"/>
      </rPr>
      <t>Loss on disposal of property, plant and equipment and intangible assets</t>
    </r>
  </si>
  <si>
    <r>
      <rPr>
        <sz val="9"/>
        <color rgb="FF000000"/>
        <rFont val="Vodafone"/>
        <family val="2"/>
      </rPr>
      <t>Impairment (loss)/reversal</t>
    </r>
  </si>
  <si>
    <r>
      <rPr>
        <b/>
        <sz val="9"/>
        <color rgb="FF000000"/>
        <rFont val="Vodafone"/>
        <family val="2"/>
      </rPr>
      <t>Operating profit</t>
    </r>
  </si>
  <si>
    <r>
      <rPr>
        <sz val="9"/>
        <color rgb="FF000000"/>
        <rFont val="Vodafone"/>
        <family val="2"/>
      </rPr>
      <t>Investment income</t>
    </r>
  </si>
  <si>
    <r>
      <rPr>
        <sz val="9"/>
        <color rgb="FF000000"/>
        <rFont val="Vodafone"/>
        <family val="2"/>
      </rPr>
      <t>Financing costs</t>
    </r>
  </si>
  <si>
    <r>
      <rPr>
        <b/>
        <sz val="9"/>
        <color rgb="FF000000"/>
        <rFont val="Vodafone"/>
        <family val="2"/>
      </rPr>
      <t>Profit before taxation</t>
    </r>
  </si>
  <si>
    <r>
      <rPr>
        <sz val="9"/>
        <color rgb="FF000000"/>
        <rFont val="Vodafone"/>
        <family val="2"/>
      </rPr>
      <t>Income tax expense</t>
    </r>
  </si>
  <si>
    <r>
      <rPr>
        <b/>
        <sz val="9"/>
        <color rgb="FF000000"/>
        <rFont val="Vodafone"/>
        <family val="2"/>
      </rPr>
      <t>Profit for the financial period - Continuing operations</t>
    </r>
  </si>
  <si>
    <r>
      <rPr>
        <b/>
        <sz val="9"/>
        <color rgb="FF000000"/>
        <rFont val="Vodafone"/>
        <family val="2"/>
      </rPr>
      <t>Profit for the financial period - Discontinued operations</t>
    </r>
  </si>
  <si>
    <r>
      <rPr>
        <b/>
        <sz val="9"/>
        <color rgb="FF000000"/>
        <rFont val="Vodafone"/>
        <family val="2"/>
      </rPr>
      <t>Profit for the financial period</t>
    </r>
  </si>
  <si>
    <r>
      <rPr>
        <sz val="9"/>
        <color rgb="FF000000"/>
        <rFont val="Vodafone"/>
        <family val="2"/>
      </rPr>
      <t>Adjusted basic earnings per share (€ cents)</t>
    </r>
    <r>
      <rPr>
        <vertAlign val="superscript"/>
        <sz val="9"/>
        <color rgb="FF000000"/>
        <rFont val="Vodafone"/>
        <family val="2"/>
      </rPr>
      <t>2</t>
    </r>
  </si>
  <si>
    <r>
      <rPr>
        <sz val="9"/>
        <color rgb="FF000000"/>
        <rFont val="Vodafone"/>
        <family val="2"/>
      </rPr>
      <t>Weighted average number of shares - basic</t>
    </r>
  </si>
  <si>
    <r>
      <rPr>
        <b/>
        <sz val="9"/>
        <color rgb="FF000000"/>
        <rFont val="Vodafone"/>
        <family val="2"/>
      </rPr>
      <t>Adjusted effective tax rate</t>
    </r>
    <r>
      <rPr>
        <vertAlign val="superscript"/>
        <sz val="9"/>
        <color rgb="FF000000"/>
        <rFont val="Vodafone"/>
        <family val="2"/>
      </rPr>
      <t>2</t>
    </r>
  </si>
  <si>
    <r>
      <rPr>
        <sz val="7"/>
        <color rgb="FF000000"/>
        <rFont val="Vodafone"/>
        <family val="2"/>
      </rPr>
      <t>Notes</t>
    </r>
  </si>
  <si>
    <r>
      <rPr>
        <sz val="7"/>
        <color rgb="FF000000"/>
        <rFont val="Vodafone"/>
        <family val="2"/>
      </rPr>
      <t xml:space="preserve">This is a non-GAAP measure that is presented to provide readers with additional financial information that is regularly reviewed by management and should not be viewed in isolation or as an alternative to the equivalent GAAP measure. </t>
    </r>
  </si>
  <si>
    <r>
      <rPr>
        <b/>
        <sz val="14"/>
        <color rgb="FFE60000"/>
        <rFont val="Vodafone"/>
        <family val="2"/>
      </rPr>
      <t>Segmental results</t>
    </r>
  </si>
  <si>
    <r>
      <rPr>
        <b/>
        <sz val="9"/>
        <color rgb="FFFFFFFF"/>
        <rFont val="Vodafone"/>
        <family val="2"/>
      </rPr>
      <t>€m </t>
    </r>
  </si>
  <si>
    <r>
      <rPr>
        <b/>
        <sz val="11"/>
        <color rgb="FFE60000"/>
        <rFont val="Vodafone"/>
        <family val="2"/>
      </rPr>
      <t>Group</t>
    </r>
    <r>
      <rPr>
        <b/>
        <vertAlign val="superscript"/>
        <sz val="11"/>
        <color rgb="FFE60000"/>
        <rFont val="Vodafone"/>
        <family val="2"/>
      </rPr>
      <t>1</t>
    </r>
  </si>
  <si>
    <r>
      <rPr>
        <sz val="9"/>
        <color rgb="FF000000"/>
        <rFont val="Vodafone"/>
        <family val="2"/>
      </rPr>
      <t>Other revenue</t>
    </r>
  </si>
  <si>
    <r>
      <rPr>
        <sz val="9"/>
        <color rgb="FF000000"/>
        <rFont val="Vodafone"/>
        <family val="2"/>
      </rPr>
      <t>Direct costs</t>
    </r>
  </si>
  <si>
    <r>
      <rPr>
        <sz val="9"/>
        <color rgb="FF000000"/>
        <rFont val="Vodafone"/>
        <family val="2"/>
      </rPr>
      <t>Customer costs</t>
    </r>
  </si>
  <si>
    <r>
      <rPr>
        <sz val="9"/>
        <color rgb="FF000000"/>
        <rFont val="Vodafone"/>
        <family val="2"/>
      </rPr>
      <t>Operating expenses</t>
    </r>
  </si>
  <si>
    <r>
      <rPr>
        <sz val="9"/>
        <color rgb="FF000000"/>
        <rFont val="Vodafone"/>
        <family val="2"/>
      </rPr>
      <t>Depreciation and amortisation</t>
    </r>
  </si>
  <si>
    <r>
      <rPr>
        <i/>
        <sz val="9"/>
        <color rgb="FF000000"/>
        <rFont val="Vodafone"/>
        <family val="2"/>
      </rPr>
      <t>of which: License Depreciation</t>
    </r>
  </si>
  <si>
    <r>
      <rPr>
        <b/>
        <sz val="9"/>
        <color rgb="FF000000"/>
        <rFont val="Vodafone"/>
        <family val="2"/>
      </rPr>
      <t>Adjusted EBITDAaL margin</t>
    </r>
    <r>
      <rPr>
        <vertAlign val="superscript"/>
        <sz val="9"/>
        <color rgb="FF000000"/>
        <rFont val="Vodafone"/>
        <family val="2"/>
      </rPr>
      <t>2</t>
    </r>
  </si>
  <si>
    <r>
      <rPr>
        <sz val="9"/>
        <color rgb="FF000000"/>
        <rFont val="Vodafone"/>
        <family val="2"/>
      </rPr>
      <t>Capital additions</t>
    </r>
    <r>
      <rPr>
        <vertAlign val="superscript"/>
        <sz val="9"/>
        <color rgb="FF000000"/>
        <rFont val="Vodafone"/>
        <family val="2"/>
      </rPr>
      <t>3</t>
    </r>
  </si>
  <si>
    <r>
      <rPr>
        <b/>
        <sz val="11"/>
        <color rgb="FFE60000"/>
        <rFont val="Vodafone"/>
        <family val="2"/>
      </rPr>
      <t>Europe</t>
    </r>
    <r>
      <rPr>
        <b/>
        <vertAlign val="superscript"/>
        <sz val="11"/>
        <color rgb="FFE60000"/>
        <rFont val="Vodafone"/>
        <family val="2"/>
      </rPr>
      <t>1</t>
    </r>
  </si>
  <si>
    <r>
      <rPr>
        <b/>
        <sz val="9"/>
        <color rgb="FF000000"/>
        <rFont val="Vodafone"/>
        <family val="2"/>
      </rPr>
      <t>Adjusted EBITDAaL</t>
    </r>
  </si>
  <si>
    <r>
      <rPr>
        <sz val="9"/>
        <color rgb="FF000000"/>
        <rFont val="Vodafone"/>
        <family val="2"/>
      </rPr>
      <t>Depreciation and amortisation</t>
    </r>
    <r>
      <rPr>
        <vertAlign val="superscript"/>
        <sz val="9"/>
        <color rgb="FF000000"/>
        <rFont val="Vodafone"/>
        <family val="2"/>
      </rPr>
      <t>4</t>
    </r>
  </si>
  <si>
    <r>
      <rPr>
        <b/>
        <sz val="9"/>
        <color rgb="FF000000"/>
        <rFont val="Vodafone"/>
        <family val="2"/>
      </rPr>
      <t>Adjusted EBITDAaL margin</t>
    </r>
  </si>
  <si>
    <r>
      <rPr>
        <b/>
        <sz val="11"/>
        <color rgb="FFE60000"/>
        <rFont val="Vodafone"/>
        <family val="2"/>
      </rPr>
      <t>Germany</t>
    </r>
  </si>
  <si>
    <r>
      <rPr>
        <b/>
        <sz val="11"/>
        <color rgb="FFE60000"/>
        <rFont val="Vodafone"/>
        <family val="2"/>
      </rPr>
      <t>UK</t>
    </r>
  </si>
  <si>
    <r>
      <rPr>
        <b/>
        <sz val="11"/>
        <color rgb="FFE60000"/>
        <rFont val="Vodafone"/>
        <family val="2"/>
      </rPr>
      <t>Other Europe</t>
    </r>
  </si>
  <si>
    <r>
      <rPr>
        <b/>
        <sz val="11"/>
        <color rgb="FFE60000"/>
        <rFont val="Vodafone"/>
        <family val="2"/>
      </rPr>
      <t>Africa</t>
    </r>
    <r>
      <rPr>
        <vertAlign val="superscript"/>
        <sz val="11"/>
        <color rgb="FFE60000"/>
        <rFont val="Vodafone"/>
        <family val="2"/>
      </rPr>
      <t>5</t>
    </r>
  </si>
  <si>
    <r>
      <rPr>
        <b/>
        <sz val="11"/>
        <color rgb="FFE60000"/>
        <rFont val="Vodafone"/>
        <family val="2"/>
      </rPr>
      <t>Türkiye</t>
    </r>
  </si>
  <si>
    <r>
      <rPr>
        <sz val="7"/>
        <color rgb="FF000000"/>
        <rFont val="Vodafone"/>
        <family val="2"/>
      </rPr>
      <t xml:space="preserve">Group and Europe metrics exclude Vodafone Spain and Vodafone Italy which are reported as discontinued operations under IFRS and are therefore excluded from these metrics. The disposals completed on 31 May 2024 and 31 December 2024, respectively. </t>
    </r>
  </si>
  <si>
    <r>
      <rPr>
        <sz val="7"/>
        <color rgb="FF000000"/>
        <rFont val="Vodafone"/>
        <family val="2"/>
      </rPr>
      <t>2</t>
    </r>
  </si>
  <si>
    <r>
      <rPr>
        <sz val="7"/>
        <color rgb="FF000000"/>
        <rFont val="Vodafone"/>
        <family val="2"/>
      </rPr>
      <t>3</t>
    </r>
  </si>
  <si>
    <r>
      <rPr>
        <sz val="7"/>
        <color rgb="FF000000"/>
        <rFont val="Vodafone"/>
        <family val="2"/>
      </rPr>
      <t xml:space="preserve">Capital additions include the purchase of property, plant and equipment and intangible assets, other than (i) integration related capital expenditure, (ii) licence additions and (iii) additions to customer bases. </t>
    </r>
  </si>
  <si>
    <r>
      <rPr>
        <sz val="7"/>
        <color rgb="FF000000"/>
        <rFont val="Vodafone"/>
        <family val="2"/>
      </rPr>
      <t>4</t>
    </r>
  </si>
  <si>
    <r>
      <rPr>
        <sz val="7"/>
        <color rgb="FF000000"/>
        <rFont val="Vodafone"/>
        <family val="2"/>
      </rPr>
      <t>This includes an allocation of depreciation and amortisation ('D&amp;A') to local markets, relating to capital investments made centrally by the Group.</t>
    </r>
  </si>
  <si>
    <r>
      <rPr>
        <sz val="7"/>
        <color rgb="FF000000"/>
        <rFont val="Vodafone"/>
        <family val="2"/>
      </rPr>
      <t>5</t>
    </r>
  </si>
  <si>
    <r>
      <rPr>
        <sz val="7"/>
        <color rgb="FF000000"/>
        <rFont val="Vodafone"/>
        <family val="2"/>
      </rPr>
      <t>Africa refers to the Group's interests in Vodacom Group Limited and its subsidiaries and also those located outside of South Africa, including Egypt.</t>
    </r>
  </si>
  <si>
    <r>
      <rPr>
        <b/>
        <sz val="14"/>
        <color rgb="FFE60000"/>
        <rFont val="Vodafone"/>
        <family val="2"/>
      </rPr>
      <t>Segmental analysis</t>
    </r>
  </si>
  <si>
    <r>
      <rPr>
        <b/>
        <sz val="9"/>
        <color rgb="FFE60000"/>
        <rFont val="Vodafone"/>
        <family val="2"/>
      </rPr>
      <t>Revenue</t>
    </r>
  </si>
  <si>
    <r>
      <rPr>
        <b/>
        <sz val="9"/>
        <color rgb="FFE60000"/>
        <rFont val="Vodafone"/>
        <family val="2"/>
      </rPr>
      <t>Adjusted EBITDAaL</t>
    </r>
    <r>
      <rPr>
        <vertAlign val="superscript"/>
        <sz val="9"/>
        <color rgb="FFE60000"/>
        <rFont val="Vodafone"/>
        <family val="2"/>
      </rPr>
      <t>2</t>
    </r>
  </si>
  <si>
    <r>
      <rPr>
        <b/>
        <sz val="9"/>
        <color rgb="FFE60000"/>
        <rFont val="Vodafone"/>
        <family val="2"/>
      </rPr>
      <t>Capital additions</t>
    </r>
    <r>
      <rPr>
        <vertAlign val="superscript"/>
        <sz val="9"/>
        <color rgb="FFE60000"/>
        <rFont val="Vodafone"/>
        <family val="2"/>
      </rPr>
      <t>3</t>
    </r>
  </si>
  <si>
    <r>
      <rPr>
        <b/>
        <sz val="9"/>
        <color rgb="FFE60000"/>
        <rFont val="Vodafone"/>
        <family val="2"/>
      </rPr>
      <t>Memo: Central D&amp;A recharges</t>
    </r>
    <r>
      <rPr>
        <vertAlign val="superscript"/>
        <sz val="9"/>
        <color rgb="FFFF0000"/>
        <rFont val="Vodafone"/>
        <family val="2"/>
      </rPr>
      <t>5</t>
    </r>
  </si>
  <si>
    <r>
      <rPr>
        <b/>
        <sz val="9"/>
        <color rgb="FF000000"/>
        <rFont val="Vodafone"/>
        <family val="2"/>
      </rPr>
      <t>Germany</t>
    </r>
  </si>
  <si>
    <r>
      <rPr>
        <b/>
        <sz val="9"/>
        <color rgb="FF000000"/>
        <rFont val="Vodafone"/>
        <family val="2"/>
      </rPr>
      <t>UK</t>
    </r>
  </si>
  <si>
    <r>
      <rPr>
        <b/>
        <sz val="9"/>
        <color rgb="FF000000"/>
        <rFont val="Vodafone"/>
        <family val="2"/>
      </rPr>
      <t>Other Europe</t>
    </r>
  </si>
  <si>
    <r>
      <rPr>
        <sz val="9"/>
        <color rgb="FF000000"/>
        <rFont val="Vodafone"/>
        <family val="2"/>
      </rPr>
      <t>Ireland</t>
    </r>
  </si>
  <si>
    <r>
      <rPr>
        <sz val="9"/>
        <color rgb="FF000000"/>
        <rFont val="Vodafone"/>
        <family val="2"/>
      </rPr>
      <t>Portugal</t>
    </r>
  </si>
  <si>
    <r>
      <rPr>
        <sz val="9"/>
        <color rgb="FF000000"/>
        <rFont val="Vodafone"/>
        <family val="2"/>
      </rPr>
      <t>Greece</t>
    </r>
  </si>
  <si>
    <r>
      <rPr>
        <sz val="9"/>
        <color rgb="FF000000"/>
        <rFont val="Vodafone"/>
        <family val="2"/>
      </rPr>
      <t>Other</t>
    </r>
  </si>
  <si>
    <r>
      <rPr>
        <sz val="9"/>
        <color rgb="FF000000"/>
        <rFont val="Vodafone"/>
        <family val="2"/>
      </rPr>
      <t>Intra-region eliminations</t>
    </r>
  </si>
  <si>
    <r>
      <rPr>
        <b/>
        <sz val="9"/>
        <color rgb="FF000000"/>
        <rFont val="Vodafone"/>
        <family val="2"/>
      </rPr>
      <t>Africa</t>
    </r>
    <r>
      <rPr>
        <b/>
        <vertAlign val="superscript"/>
        <sz val="9"/>
        <color rgb="FF000000"/>
        <rFont val="Vodafone"/>
        <family val="2"/>
      </rPr>
      <t>4</t>
    </r>
  </si>
  <si>
    <r>
      <rPr>
        <b/>
        <sz val="9"/>
        <color rgb="FF000000"/>
        <rFont val="Vodafone"/>
        <family val="2"/>
      </rPr>
      <t>Vantage Towers</t>
    </r>
  </si>
  <si>
    <r>
      <rPr>
        <b/>
        <sz val="9"/>
        <color rgb="FF000000"/>
        <rFont val="Vodafone"/>
        <family val="2"/>
      </rPr>
      <t>Common functions</t>
    </r>
  </si>
  <si>
    <r>
      <rPr>
        <sz val="9"/>
        <color rgb="FF000000"/>
        <rFont val="Vodafone"/>
        <family val="2"/>
      </rPr>
      <t>Inter-region eliminations</t>
    </r>
  </si>
  <si>
    <r>
      <rPr>
        <b/>
        <sz val="9"/>
        <color rgb="FF000000"/>
        <rFont val="Vodafone"/>
        <family val="2"/>
      </rPr>
      <t>Group</t>
    </r>
    <r>
      <rPr>
        <b/>
        <vertAlign val="superscript"/>
        <sz val="9"/>
        <color rgb="FF000000"/>
        <rFont val="Vodafone"/>
        <family val="2"/>
      </rPr>
      <t>1</t>
    </r>
  </si>
  <si>
    <r>
      <rPr>
        <sz val="7"/>
        <color rgb="FF000000"/>
        <rFont val="Vodafone"/>
        <family val="2"/>
      </rPr>
      <t xml:space="preserve">Group metrics exclude Vodafone Spain and Vodafone Italy which are reported as discontinued operations under IFRS and are therefore excluded from these metrics. The disposals completed on 31 May 2024 and 31 December 2024, respectively. </t>
    </r>
  </si>
  <si>
    <r>
      <rPr>
        <sz val="7"/>
        <color rgb="FF000000"/>
        <rFont val="Vodafone"/>
        <family val="2"/>
      </rPr>
      <t xml:space="preserve">Capital additions include the purchase of property plant and equipment and intangible assets, other than (i) integration related capital additions, (ii) licence additions and (iii) additions to customer bases. </t>
    </r>
  </si>
  <si>
    <r>
      <rPr>
        <sz val="7"/>
        <color rgb="FF000000"/>
        <rFont val="Vodafone"/>
        <family val="2"/>
      </rPr>
      <t xml:space="preserve">Africa refers to the Group's interests in Vodacom Group Limited and its subsidiaries and also those located outside of South Africa, including Egypt. </t>
    </r>
  </si>
  <si>
    <r>
      <rPr>
        <sz val="7"/>
        <color rgb="FF000000"/>
        <rFont val="Vodafone"/>
        <family val="2"/>
      </rPr>
      <t xml:space="preserve">Represents the recharge of central depreciation and amortisation incurred by the Group to local markets (in relation to the capital additions in Common Functions) for services such as data centres, Business platforms &amp; capabilities, and centralised network services. This will differ slightly from reported capital additions in Common Functions. </t>
    </r>
  </si>
  <si>
    <r>
      <rPr>
        <b/>
        <sz val="14"/>
        <color rgb="FFE60000"/>
        <rFont val="Vodafone Rg"/>
        <family val="2"/>
      </rPr>
      <t>Cash flow</t>
    </r>
  </si>
  <si>
    <r>
      <rPr>
        <b/>
        <sz val="9"/>
        <color rgb="FFFFFFFF"/>
        <rFont val="Vodafone"/>
        <family val="2"/>
      </rPr>
      <t>H1 FY23</t>
    </r>
    <r>
      <rPr>
        <b/>
        <vertAlign val="superscript"/>
        <sz val="9"/>
        <color rgb="FFFFFFFF"/>
        <rFont val="Vodafone"/>
        <family val="2"/>
      </rPr>
      <t>1</t>
    </r>
  </si>
  <si>
    <r>
      <rPr>
        <b/>
        <sz val="9"/>
        <color rgb="FFFFFFFF"/>
        <rFont val="Vodafone"/>
        <family val="2"/>
      </rPr>
      <t>H2 FY23</t>
    </r>
    <r>
      <rPr>
        <b/>
        <vertAlign val="superscript"/>
        <sz val="9"/>
        <color rgb="FFFFFFFF"/>
        <rFont val="Vodafone"/>
        <family val="2"/>
      </rPr>
      <t>1</t>
    </r>
  </si>
  <si>
    <r>
      <rPr>
        <b/>
        <sz val="9"/>
        <color rgb="FFFFFFFF"/>
        <rFont val="Vodafone"/>
        <family val="2"/>
      </rPr>
      <t>FY23</t>
    </r>
    <r>
      <rPr>
        <b/>
        <vertAlign val="superscript"/>
        <sz val="9"/>
        <color rgb="FFFFFFFF"/>
        <rFont val="Vodafone"/>
        <family val="2"/>
      </rPr>
      <t>1</t>
    </r>
  </si>
  <si>
    <r>
      <rPr>
        <b/>
        <sz val="9"/>
        <color rgb="FFFFFFFF"/>
        <rFont val="Vodafone"/>
        <family val="2"/>
      </rPr>
      <t>H1 FY24</t>
    </r>
    <r>
      <rPr>
        <b/>
        <vertAlign val="superscript"/>
        <sz val="9"/>
        <color rgb="FFFFFFFF"/>
        <rFont val="Vodafone"/>
        <family val="2"/>
      </rPr>
      <t>1</t>
    </r>
  </si>
  <si>
    <r>
      <rPr>
        <b/>
        <sz val="9"/>
        <color rgb="FFFFFFFF"/>
        <rFont val="Vodafone"/>
        <family val="2"/>
      </rPr>
      <t>H2 FY24</t>
    </r>
    <r>
      <rPr>
        <b/>
        <vertAlign val="superscript"/>
        <sz val="9"/>
        <color rgb="FFFFFFFF"/>
        <rFont val="Vodafone"/>
        <family val="2"/>
      </rPr>
      <t>1</t>
    </r>
  </si>
  <si>
    <r>
      <rPr>
        <b/>
        <sz val="9"/>
        <color rgb="FFFFFFFF"/>
        <rFont val="Vodafone"/>
        <family val="2"/>
      </rPr>
      <t>FY24</t>
    </r>
    <r>
      <rPr>
        <b/>
        <vertAlign val="superscript"/>
        <sz val="9"/>
        <color rgb="FFFFFFFF"/>
        <rFont val="Vodafone"/>
        <family val="2"/>
      </rPr>
      <t>1</t>
    </r>
  </si>
  <si>
    <r>
      <rPr>
        <b/>
        <sz val="9"/>
        <color rgb="FF000000"/>
        <rFont val="Vodafone"/>
        <family val="2"/>
      </rPr>
      <t>Adjusted EBITDAaL</t>
    </r>
    <r>
      <rPr>
        <b/>
        <vertAlign val="superscript"/>
        <sz val="9"/>
        <color rgb="FF000000"/>
        <rFont val="Vodafone"/>
        <family val="2"/>
      </rPr>
      <t>2</t>
    </r>
  </si>
  <si>
    <r>
      <rPr>
        <sz val="9"/>
        <color rgb="FF000000"/>
        <rFont val="Vodafone"/>
        <family val="2"/>
      </rPr>
      <t>Capital additions</t>
    </r>
  </si>
  <si>
    <r>
      <rPr>
        <sz val="9"/>
        <color rgb="FF000000"/>
        <rFont val="Vodafone"/>
        <family val="2"/>
      </rPr>
      <t>Working capital</t>
    </r>
  </si>
  <si>
    <r>
      <rPr>
        <sz val="9"/>
        <color rgb="FF000000"/>
        <rFont val="Vodafone"/>
        <family val="2"/>
      </rPr>
      <t>Disposal of property, plant and equipment and intangible assets</t>
    </r>
  </si>
  <si>
    <r>
      <rPr>
        <sz val="9"/>
        <color rgb="FF000000"/>
        <rFont val="Vodafone"/>
        <family val="2"/>
      </rPr>
      <t>Integration capital additions</t>
    </r>
  </si>
  <si>
    <r>
      <rPr>
        <sz val="9"/>
        <color rgb="FF000000"/>
        <rFont val="Vodafone"/>
        <family val="2"/>
      </rPr>
      <t>Restructuring costs including working capital movements</t>
    </r>
  </si>
  <si>
    <r>
      <rPr>
        <sz val="9"/>
        <color rgb="FF000000"/>
        <rFont val="Vodafone"/>
        <family val="2"/>
      </rPr>
      <t>Licences and spectrum</t>
    </r>
  </si>
  <si>
    <r>
      <rPr>
        <sz val="9"/>
        <color rgb="FF000000"/>
        <rFont val="Vodafone"/>
        <family val="2"/>
      </rPr>
      <t>Interest received and paid</t>
    </r>
  </si>
  <si>
    <r>
      <rPr>
        <sz val="9"/>
        <color rgb="FF000000"/>
        <rFont val="Vodafone"/>
        <family val="2"/>
      </rPr>
      <t>Taxation</t>
    </r>
  </si>
  <si>
    <r>
      <rPr>
        <sz val="9"/>
        <color rgb="FF000000"/>
        <rFont val="Vodafone"/>
        <family val="2"/>
      </rPr>
      <t>Dividends received from associates and joint ventures</t>
    </r>
  </si>
  <si>
    <r>
      <rPr>
        <sz val="9"/>
        <color rgb="FF000000"/>
        <rFont val="Vodafone"/>
        <family val="2"/>
      </rPr>
      <t>Dividends paid to non-controlling shareholders in subsidiaries</t>
    </r>
  </si>
  <si>
    <r>
      <rPr>
        <b/>
        <sz val="9"/>
        <color rgb="FF000000"/>
        <rFont val="Vodafone"/>
        <family val="2"/>
      </rPr>
      <t>Free cash flow</t>
    </r>
    <r>
      <rPr>
        <vertAlign val="superscript"/>
        <sz val="9"/>
        <color rgb="FF000000"/>
        <rFont val="Vodafone"/>
        <family val="2"/>
      </rPr>
      <t>2</t>
    </r>
  </si>
  <si>
    <r>
      <rPr>
        <sz val="9"/>
        <color rgb="FF000000"/>
        <rFont val="Vodafone"/>
        <family val="2"/>
      </rPr>
      <t>Acquisitions and disposals</t>
    </r>
  </si>
  <si>
    <r>
      <rPr>
        <sz val="9"/>
        <color rgb="FF000000"/>
        <rFont val="Vodafone"/>
        <family val="2"/>
      </rPr>
      <t>Equity dividends paid</t>
    </r>
  </si>
  <si>
    <r>
      <rPr>
        <sz val="9"/>
        <color rgb="FF000000"/>
        <rFont val="Vodafone"/>
        <family val="2"/>
      </rPr>
      <t>Share buybacks</t>
    </r>
  </si>
  <si>
    <r>
      <rPr>
        <sz val="9"/>
        <color rgb="FF000000"/>
        <rFont val="Vodafone"/>
        <family val="2"/>
      </rPr>
      <t>Foreign exchange (loss)/gain</t>
    </r>
  </si>
  <si>
    <r>
      <rPr>
        <sz val="9"/>
        <color rgb="FF000000"/>
        <rFont val="Vodafone"/>
        <family val="2"/>
      </rPr>
      <t>Other movements in net debt</t>
    </r>
  </si>
  <si>
    <r>
      <rPr>
        <b/>
        <sz val="9"/>
        <color rgb="FF000000"/>
        <rFont val="Vodafone"/>
        <family val="2"/>
      </rPr>
      <t>Net debt (increase)/decrease</t>
    </r>
    <r>
      <rPr>
        <vertAlign val="superscript"/>
        <sz val="9"/>
        <color rgb="FF000000"/>
        <rFont val="Vodafone"/>
        <family val="2"/>
      </rPr>
      <t>2</t>
    </r>
  </si>
  <si>
    <r>
      <rPr>
        <sz val="9"/>
        <color rgb="FF000000"/>
        <rFont val="Vodafone"/>
        <family val="2"/>
      </rPr>
      <t>Opening net debt</t>
    </r>
    <r>
      <rPr>
        <vertAlign val="superscript"/>
        <sz val="9"/>
        <color rgb="FF000000"/>
        <rFont val="Vodafone"/>
        <family val="2"/>
      </rPr>
      <t>2</t>
    </r>
  </si>
  <si>
    <r>
      <rPr>
        <b/>
        <sz val="9"/>
        <color rgb="FF000000"/>
        <rFont val="Vodafone"/>
        <family val="2"/>
      </rPr>
      <t>Closing net debt</t>
    </r>
    <r>
      <rPr>
        <vertAlign val="superscript"/>
        <sz val="9"/>
        <color rgb="FF000000"/>
        <rFont val="Vodafone"/>
        <family val="2"/>
      </rPr>
      <t>2</t>
    </r>
  </si>
  <si>
    <r>
      <rPr>
        <sz val="9"/>
        <color rgb="FF000000"/>
        <rFont val="Vodafone"/>
        <family val="2"/>
      </rPr>
      <t>Net debt of Vodafone Spain and Vodafone Italy</t>
    </r>
  </si>
  <si>
    <r>
      <rPr>
        <b/>
        <sz val="9"/>
        <color rgb="FF000000"/>
        <rFont val="Vodafone"/>
        <family val="2"/>
      </rPr>
      <t>Closing net debt incl. Vodafone Spain and Vodafone Italy</t>
    </r>
  </si>
  <si>
    <r>
      <rPr>
        <sz val="9"/>
        <color rgb="FF000000"/>
        <rFont val="Vodafone"/>
        <family val="2"/>
      </rPr>
      <t>Adjustments:</t>
    </r>
  </si>
  <si>
    <r>
      <rPr>
        <sz val="9"/>
        <color rgb="FF000000"/>
        <rFont val="Vodafone"/>
        <family val="2"/>
      </rPr>
      <t xml:space="preserve"> - Licences and spectrum</t>
    </r>
  </si>
  <si>
    <r>
      <rPr>
        <sz val="9"/>
        <color rgb="FF000000"/>
        <rFont val="Vodafone"/>
        <family val="2"/>
      </rPr>
      <t xml:space="preserve"> - Restructuring costs including working capital movements</t>
    </r>
  </si>
  <si>
    <r>
      <rPr>
        <sz val="9"/>
        <color rgb="FF000000"/>
        <rFont val="Vodafone"/>
        <family val="2"/>
      </rPr>
      <t xml:space="preserve"> - Integration capital additions</t>
    </r>
  </si>
  <si>
    <r>
      <rPr>
        <sz val="9"/>
        <color rgb="FF000000"/>
        <rFont val="Vodafone"/>
        <family val="2"/>
      </rPr>
      <t xml:space="preserve"> - Vantage Towers growth capital expenditure</t>
    </r>
  </si>
  <si>
    <r>
      <rPr>
        <sz val="9"/>
        <color rgb="FF000000"/>
        <rFont val="Vodafone"/>
        <family val="2"/>
      </rPr>
      <t>- Other adjustments</t>
    </r>
  </si>
  <si>
    <r>
      <rPr>
        <b/>
        <sz val="9"/>
        <color rgb="FF000000"/>
        <rFont val="Vodafone"/>
        <family val="2"/>
      </rPr>
      <t>Adjusted free cash flow</t>
    </r>
    <r>
      <rPr>
        <vertAlign val="superscript"/>
        <sz val="9"/>
        <color rgb="FF000000"/>
        <rFont val="Vodafone"/>
        <family val="2"/>
      </rPr>
      <t>2</t>
    </r>
  </si>
  <si>
    <r>
      <rPr>
        <sz val="7"/>
        <color rgb="FF000000"/>
        <rFont val="Vodafone"/>
        <family val="2"/>
      </rPr>
      <t xml:space="preserve">Vodafone Spain and Vodafone Italy are reported as discontinued operations under IFRS. The disposals completed on 31 May 2024 and 31 December 2024, respectively. </t>
    </r>
  </si>
  <si>
    <r>
      <t>Mobile customers</t>
    </r>
    <r>
      <rPr>
        <b/>
        <vertAlign val="superscript"/>
        <sz val="14"/>
        <color rgb="FFE60000"/>
        <rFont val="Vodafone"/>
        <family val="2"/>
      </rPr>
      <t>1</t>
    </r>
  </si>
  <si>
    <t>Closing customers</t>
  </si>
  <si>
    <r>
      <t>Contract percentage</t>
    </r>
    <r>
      <rPr>
        <b/>
        <vertAlign val="superscript"/>
        <sz val="11"/>
        <color rgb="FFE60000"/>
        <rFont val="Vodafone"/>
        <family val="2"/>
      </rPr>
      <t>2</t>
    </r>
  </si>
  <si>
    <t>Contract net additions</t>
  </si>
  <si>
    <t>Prepaid net additions</t>
  </si>
  <si>
    <r>
      <t>Other movement</t>
    </r>
    <r>
      <rPr>
        <b/>
        <vertAlign val="superscript"/>
        <sz val="11"/>
        <color rgb="FFE60000"/>
        <rFont val="Vodafone"/>
        <family val="2"/>
      </rPr>
      <t>3</t>
    </r>
  </si>
  <si>
    <t>Q3 FY24</t>
  </si>
  <si>
    <t>Q4 FY24</t>
  </si>
  <si>
    <t>Q1 FY25</t>
  </si>
  <si>
    <t>Q2 FY25</t>
  </si>
  <si>
    <t>Q3 FY25</t>
  </si>
  <si>
    <t>'000s</t>
  </si>
  <si>
    <t>Germany</t>
  </si>
  <si>
    <r>
      <t>UK</t>
    </r>
    <r>
      <rPr>
        <vertAlign val="superscript"/>
        <sz val="9"/>
        <rFont val="Vodafone"/>
        <family val="2"/>
      </rPr>
      <t>4</t>
    </r>
  </si>
  <si>
    <t>Other Europe</t>
  </si>
  <si>
    <t>Ireland</t>
  </si>
  <si>
    <t>Portugal</t>
  </si>
  <si>
    <r>
      <t>Romania</t>
    </r>
    <r>
      <rPr>
        <vertAlign val="superscript"/>
        <sz val="9"/>
        <rFont val="Vodafone"/>
        <family val="2"/>
      </rPr>
      <t>5</t>
    </r>
  </si>
  <si>
    <t>Greece</t>
  </si>
  <si>
    <r>
      <t>Czech Republic</t>
    </r>
    <r>
      <rPr>
        <vertAlign val="superscript"/>
        <sz val="9"/>
        <rFont val="Vodafone"/>
        <family val="2"/>
      </rPr>
      <t>6</t>
    </r>
  </si>
  <si>
    <t>Albania</t>
  </si>
  <si>
    <t>Europe</t>
  </si>
  <si>
    <r>
      <t>Africa</t>
    </r>
    <r>
      <rPr>
        <b/>
        <vertAlign val="superscript"/>
        <sz val="9"/>
        <rFont val="Vodafone"/>
        <family val="2"/>
      </rPr>
      <t>7</t>
    </r>
  </si>
  <si>
    <t>South Africa</t>
  </si>
  <si>
    <t>Egypt</t>
  </si>
  <si>
    <t>Internationals</t>
  </si>
  <si>
    <t>Tanzania</t>
  </si>
  <si>
    <t>DRC</t>
  </si>
  <si>
    <t>Mozambique</t>
  </si>
  <si>
    <t>Lesotho</t>
  </si>
  <si>
    <t>Türkiye</t>
  </si>
  <si>
    <r>
      <t>Group</t>
    </r>
    <r>
      <rPr>
        <b/>
        <vertAlign val="superscript"/>
        <sz val="9"/>
        <rFont val="Vodafone"/>
        <family val="2"/>
      </rPr>
      <t>8</t>
    </r>
  </si>
  <si>
    <t>Memo: Other businesses</t>
  </si>
  <si>
    <r>
      <t>Netherlands: VodafoneZiggo</t>
    </r>
    <r>
      <rPr>
        <vertAlign val="superscript"/>
        <sz val="9"/>
        <rFont val="Vodafone"/>
        <family val="2"/>
      </rPr>
      <t>9</t>
    </r>
  </si>
  <si>
    <t>Safaricom</t>
  </si>
  <si>
    <t>Mobile customer numbers exclude IoT, MVNO and visitor numbers.</t>
  </si>
  <si>
    <t>Contract percentages are calculated on a venture basis.</t>
  </si>
  <si>
    <t>3</t>
  </si>
  <si>
    <t>Other movements relate to restatements of customer bases and acquisitions and disposals.</t>
  </si>
  <si>
    <t>4</t>
  </si>
  <si>
    <t>Net additions in Q2 23/24 exclude a base clean up of 179k business customers.</t>
  </si>
  <si>
    <t>5</t>
  </si>
  <si>
    <t>Net additions in Q4 23/24 include the disconnection of 109k zero-usage business contract SIMs issued during the COVID-19 pandemic and also reflect a change in the disconnection policy for prepay SIMs from 180 days to 90 days of inactivity.</t>
  </si>
  <si>
    <t>6</t>
  </si>
  <si>
    <t>Net additions in Q1 24/25 exclude the customer base acquisition of an MVNO partner</t>
  </si>
  <si>
    <t>7</t>
  </si>
  <si>
    <t>Africa refers to the Group's interests in Vodacom Group Limited and its subsidiaries including those located outside of South Africa. From 1 April 2023, the Group revised its segmental reporting by moving Vodafone Egypt to the Africa segment. Prior period comparatives have been re-presented on the new basis of segmental reporting.</t>
  </si>
  <si>
    <t>8</t>
  </si>
  <si>
    <t>Group totals exclude mobile customers from Italy, Spain, Hungary, and Ghana.</t>
  </si>
  <si>
    <t>9</t>
  </si>
  <si>
    <t>Net additions in Q1 24/25 exclude a base clean up of 10k contract customers.</t>
  </si>
  <si>
    <t>Fixed broadband customers</t>
  </si>
  <si>
    <t>Net additions</t>
  </si>
  <si>
    <r>
      <t>Germany</t>
    </r>
    <r>
      <rPr>
        <vertAlign val="superscript"/>
        <sz val="9"/>
        <rFont val="Vodafone"/>
        <family val="2"/>
      </rPr>
      <t>1</t>
    </r>
  </si>
  <si>
    <t>UK</t>
  </si>
  <si>
    <t>Romania</t>
  </si>
  <si>
    <t>Czech Republic</t>
  </si>
  <si>
    <t>Of which: European NGN customers</t>
  </si>
  <si>
    <r>
      <t>Africa</t>
    </r>
    <r>
      <rPr>
        <b/>
        <vertAlign val="superscript"/>
        <sz val="9"/>
        <rFont val="Vodafone"/>
        <family val="2"/>
      </rPr>
      <t>2</t>
    </r>
  </si>
  <si>
    <r>
      <t>Group</t>
    </r>
    <r>
      <rPr>
        <b/>
        <vertAlign val="superscript"/>
        <sz val="9"/>
        <rFont val="Vodafone"/>
        <family val="2"/>
      </rPr>
      <t>3</t>
    </r>
  </si>
  <si>
    <r>
      <t>Netherlands: VodafoneZiggo</t>
    </r>
    <r>
      <rPr>
        <vertAlign val="superscript"/>
        <sz val="9"/>
        <rFont val="Vodafone"/>
        <family val="2"/>
      </rPr>
      <t>4</t>
    </r>
  </si>
  <si>
    <t>Net additions for Q3 23/24 exclude a base clean up of 18k customers.</t>
  </si>
  <si>
    <t>2</t>
  </si>
  <si>
    <t>Group totals exclude fixed broadband customers from Italy, Spain, Hungary, and Ghana.</t>
  </si>
  <si>
    <t>Net additions for Q2 24/25 exclude a base clean up of 3k customers.</t>
  </si>
  <si>
    <t>Marketable homes passed</t>
  </si>
  <si>
    <t>NGN self-build households passed</t>
  </si>
  <si>
    <t>million</t>
  </si>
  <si>
    <t>Other</t>
  </si>
  <si>
    <r>
      <t>Europe</t>
    </r>
    <r>
      <rPr>
        <b/>
        <vertAlign val="superscript"/>
        <sz val="9"/>
        <rFont val="Vodafone"/>
        <family val="2"/>
      </rPr>
      <t>1</t>
    </r>
  </si>
  <si>
    <t>Netherlands: VodafoneZiggo</t>
  </si>
  <si>
    <t>NGN wholesale households passed</t>
  </si>
  <si>
    <t>Europe totals exclude marketable homes passed for Italy, Spain, and Hungary.</t>
  </si>
  <si>
    <t>TV customers</t>
  </si>
  <si>
    <t xml:space="preserve">TV customers </t>
  </si>
  <si>
    <t xml:space="preserve">Other </t>
  </si>
  <si>
    <t>Europe totals exclude TV customers from Italy, Spain, and Hungary.</t>
  </si>
  <si>
    <t>Converged customers</t>
  </si>
  <si>
    <t>Consumer converged customers</t>
  </si>
  <si>
    <t>Q3 FY23</t>
  </si>
  <si>
    <t>Q4 FY23</t>
  </si>
  <si>
    <t>Q1 FY24</t>
  </si>
  <si>
    <t>Q2 FY24</t>
  </si>
  <si>
    <r>
      <t>Europe</t>
    </r>
    <r>
      <rPr>
        <b/>
        <vertAlign val="superscript"/>
        <sz val="9"/>
        <rFont val="Vodafone"/>
        <family val="2"/>
      </rPr>
      <t>2</t>
    </r>
  </si>
  <si>
    <t>Group</t>
  </si>
  <si>
    <r>
      <t>Netherlands: VodafoneZiggo</t>
    </r>
    <r>
      <rPr>
        <vertAlign val="superscript"/>
        <sz val="9"/>
        <rFont val="Vodafone"/>
        <family val="2"/>
      </rPr>
      <t>3</t>
    </r>
  </si>
  <si>
    <t>Q2 24/25 net additions exclude a base reclassification of 271k customers.</t>
  </si>
  <si>
    <t>Europe totals exclude converged customers from Italy, Spain, and Hungary.</t>
  </si>
  <si>
    <t>Q3 22/23 reported position adjusted to exclude 20k customers to reflect a base restatement.</t>
  </si>
  <si>
    <t>Mobile churn</t>
  </si>
  <si>
    <t>Total</t>
  </si>
  <si>
    <t>Contract</t>
  </si>
  <si>
    <t>Prepaid</t>
  </si>
  <si>
    <r>
      <t>Africa</t>
    </r>
    <r>
      <rPr>
        <b/>
        <vertAlign val="superscript"/>
        <sz val="9"/>
        <color rgb="FFE60000"/>
        <rFont val="Vodafone"/>
        <family val="2"/>
      </rPr>
      <t>1</t>
    </r>
  </si>
  <si>
    <t>1</t>
  </si>
  <si>
    <t>Mobile data usage</t>
  </si>
  <si>
    <r>
      <t>Data usage</t>
    </r>
    <r>
      <rPr>
        <b/>
        <vertAlign val="superscript"/>
        <sz val="11"/>
        <color rgb="FFE60000"/>
        <rFont val="Vodafone"/>
        <family val="2"/>
      </rPr>
      <t>1</t>
    </r>
  </si>
  <si>
    <t>TB</t>
  </si>
  <si>
    <r>
      <t>UK</t>
    </r>
    <r>
      <rPr>
        <vertAlign val="superscript"/>
        <sz val="9"/>
        <rFont val="Vodafone"/>
        <family val="2"/>
      </rPr>
      <t>2</t>
    </r>
  </si>
  <si>
    <r>
      <t>Africa</t>
    </r>
    <r>
      <rPr>
        <b/>
        <vertAlign val="superscript"/>
        <sz val="9"/>
        <rFont val="Vodafone"/>
        <family val="2"/>
      </rPr>
      <t>3</t>
    </r>
  </si>
  <si>
    <r>
      <t>Group</t>
    </r>
    <r>
      <rPr>
        <b/>
        <vertAlign val="superscript"/>
        <sz val="9"/>
        <rFont val="Vodafone"/>
        <family val="2"/>
      </rPr>
      <t>4</t>
    </r>
  </si>
  <si>
    <t>Data usage represents the sum of downlink traffic and uplink traffic, all APNs (for example web, wap, corporate APNs, MMS), femto traffic (if applicable), inbound roamers and MVNOs excluding data resulting from voice over LTE traffic. The conversion methodology used is 1 megabyte (MB) = 1000 kilobytes (kB).</t>
  </si>
  <si>
    <t>Data usage restated to include IoT traffic from Q3'24.</t>
  </si>
  <si>
    <t>Group totals exclude mobile data usage from Italy, Spain, Hungary, and Ghana.</t>
  </si>
  <si>
    <t>Mobile ARPU</t>
  </si>
  <si>
    <t>Germany (EUR)</t>
  </si>
  <si>
    <t>UK (GBP)</t>
  </si>
  <si>
    <t>Portugal (EUR)</t>
  </si>
  <si>
    <t>Greece (EUR)</t>
  </si>
  <si>
    <t>Romania (EUR)</t>
  </si>
  <si>
    <t>South Africa (ZAR)</t>
  </si>
  <si>
    <t>Egypt (EGP)</t>
  </si>
  <si>
    <t>Tanzania (TZS)</t>
  </si>
  <si>
    <t>DRC (USD)</t>
  </si>
  <si>
    <t>Mozambique (MZN)</t>
  </si>
  <si>
    <t>Lesotho (ZAR)</t>
  </si>
  <si>
    <t>Türkiye (TRY)</t>
  </si>
  <si>
    <t>Türkiye (TRY) - Adjusted for 'IAS 29 Financial Reporting in Hyperinflationary Economies'</t>
  </si>
  <si>
    <t>Netherlands VodafoneZiggo (EUR)</t>
  </si>
  <si>
    <t>Average forex rates</t>
  </si>
  <si>
    <t>FY 22/23</t>
  </si>
  <si>
    <t>FY 23/24</t>
  </si>
  <si>
    <t>FY 24/25</t>
  </si>
  <si>
    <t>H1</t>
  </si>
  <si>
    <t>H2</t>
  </si>
  <si>
    <t>FY</t>
  </si>
  <si>
    <t>Pounds Sterling</t>
  </si>
  <si>
    <t>Egyptian Pound</t>
  </si>
  <si>
    <t>Indian Rupee</t>
  </si>
  <si>
    <t>Turkish Lira</t>
  </si>
  <si>
    <t>South African Rand</t>
  </si>
  <si>
    <t>Q1</t>
  </si>
  <si>
    <t>Q2</t>
  </si>
  <si>
    <t>Q3</t>
  </si>
  <si>
    <t>Q4</t>
  </si>
  <si>
    <t>Guidance rates</t>
  </si>
  <si>
    <t>Egyptian pound</t>
  </si>
  <si>
    <t>Turkish lira</t>
  </si>
  <si>
    <t>South African rand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</si>
</sst>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_(* #,##0.00_);_(* \(#,##0.00\);_(* &quot;-&quot;??_);_(@_)"/>
    <numFmt numFmtId="165" formatCode="_-* #,###_-;\(#,###\);_-* &quot;-&quot;??_-;_-@_-"/>
    <numFmt numFmtId="166" formatCode="#,##0\ ;\(#,##0\);\–\ "/>
    <numFmt numFmtId="167" formatCode="###0.0\ ;\(###0.0\);\–\ "/>
    <numFmt numFmtId="168" formatCode="0.0%"/>
    <numFmt numFmtId="169" formatCode="#,##0.00\ ;\(#,##0.00\);\–\ "/>
    <numFmt numFmtId="170" formatCode="#,##0.0\ ;\(#,##0.0\);\–\ "/>
    <numFmt numFmtId="171" formatCode="0.0"/>
    <numFmt numFmtId="172" formatCode="#,##0\ ;\(#,##0\)"/>
    <numFmt numFmtId="173" formatCode="_-* #,##0_-;\-* #,##0_-;_-* &quot;-&quot;??_-;_-@_-"/>
    <numFmt numFmtId="174" formatCode="#,##0.0"/>
    <numFmt numFmtId="175" formatCode="#,##0.000000000000000"/>
  </numFmts>
  <fonts count="95">
    <font>
      <sz val="10"/>
      <color theme="1"/>
      <name val="Arial"/>
      <family val="2"/>
    </font>
    <font>
      <sz val="7"/>
      <name val="Vodafone Rg"/>
      <family val="2"/>
    </font>
    <font>
      <sz val="7"/>
      <color rgb="FF4A4D4E"/>
      <name val="Vodafone"/>
      <family val="2"/>
    </font>
    <font>
      <b/>
      <sz val="7"/>
      <name val="Vodafone"/>
      <family val="2"/>
    </font>
    <font>
      <sz val="7"/>
      <name val="Vodafone"/>
      <family val="2"/>
    </font>
    <font>
      <sz val="9"/>
      <color rgb="FF4A4D4E"/>
      <name val="Vodafone"/>
      <family val="2"/>
    </font>
    <font>
      <sz val="9"/>
      <name val="Vodafone"/>
      <family val="2"/>
    </font>
    <font>
      <b/>
      <sz val="9"/>
      <name val="Vodafone"/>
      <family val="2"/>
    </font>
    <font>
      <b/>
      <sz val="9"/>
      <color rgb="FF4A4D4E"/>
      <name val="Vodafone"/>
      <family val="2"/>
    </font>
    <font>
      <b/>
      <sz val="9"/>
      <color theme="0"/>
      <name val="Vodafone"/>
      <family val="2"/>
    </font>
    <font>
      <b/>
      <sz val="9.5"/>
      <color rgb="FFFF0000"/>
      <name val="Vodafone"/>
      <family val="2"/>
    </font>
    <font>
      <sz val="9.5"/>
      <color rgb="FF4A4D4E"/>
      <name val="Vodafone"/>
      <family val="2"/>
    </font>
    <font>
      <b/>
      <sz val="9.5"/>
      <color rgb="FF4A4D4E"/>
      <name val="Vodafone"/>
      <family val="2"/>
    </font>
    <font>
      <b/>
      <sz val="14"/>
      <color rgb="FFE60000"/>
      <name val="Vodafone Rg"/>
      <family val="2"/>
    </font>
    <font>
      <sz val="10"/>
      <name val="Vodafone"/>
      <family val="2"/>
    </font>
    <font>
      <sz val="9.5"/>
      <name val="Vodafone"/>
      <family val="2"/>
    </font>
    <font>
      <sz val="9"/>
      <color rgb="FFE60000"/>
      <name val="Vodafone"/>
      <family val="2"/>
    </font>
    <font>
      <b/>
      <sz val="9"/>
      <color rgb="FFE60000"/>
      <name val="Vodafone"/>
      <family val="2"/>
    </font>
    <font>
      <b/>
      <sz val="9.5"/>
      <name val="Vodafone Rg"/>
      <family val="2"/>
    </font>
    <font>
      <sz val="9.5"/>
      <name val="Vodafone Rg"/>
      <family val="2"/>
    </font>
    <font>
      <sz val="9.5"/>
      <color rgb="FF4A4D4E"/>
      <name val="Vodafone Rg"/>
      <family val="2"/>
    </font>
    <font>
      <b/>
      <sz val="11"/>
      <color rgb="FFE60000"/>
      <name val="Vodafone"/>
      <family val="2"/>
    </font>
    <font>
      <b/>
      <sz val="9.5"/>
      <color rgb="FF4A4D4E"/>
      <name val="Vodafone Rg"/>
      <family val="2"/>
    </font>
    <font>
      <sz val="10"/>
      <name val="Arial"/>
      <family val="2"/>
    </font>
    <font>
      <i/>
      <sz val="9"/>
      <name val="Vodafone"/>
      <family val="2"/>
    </font>
    <font>
      <b/>
      <sz val="11"/>
      <color rgb="FFE60000"/>
      <name val="Vodafone Rg"/>
      <family val="2"/>
    </font>
    <font>
      <b/>
      <sz val="9.5"/>
      <name val="Vodafone"/>
      <family val="2"/>
    </font>
    <font>
      <b/>
      <i/>
      <sz val="9"/>
      <name val="Vodafone"/>
      <family val="2"/>
    </font>
    <font>
      <i/>
      <sz val="10"/>
      <name val="Arial"/>
      <family val="2"/>
    </font>
    <font>
      <b/>
      <sz val="9"/>
      <color rgb="FF000000"/>
      <name val="Vodafone"/>
      <family val="2"/>
    </font>
    <font>
      <sz val="9"/>
      <color rgb="FF000000"/>
      <name val="Vodafone"/>
      <family val="2"/>
    </font>
    <font>
      <b/>
      <sz val="10"/>
      <name val="Arial"/>
      <family val="2"/>
    </font>
    <font>
      <b/>
      <sz val="14"/>
      <color rgb="FFE60000"/>
      <name val="Vodafone"/>
      <family val="2"/>
    </font>
    <font>
      <sz val="10"/>
      <name val="Vodafone Rg"/>
      <family val="2"/>
    </font>
    <font>
      <u/>
      <sz val="10"/>
      <color rgb="FF0000D4"/>
      <name val="Vodafone Rg"/>
      <family val="2"/>
    </font>
    <font>
      <u/>
      <sz val="10"/>
      <color rgb="FF0000D4"/>
      <name val="Arial"/>
      <family val="2"/>
    </font>
    <font>
      <b/>
      <sz val="9"/>
      <color rgb="FFFFFFFF"/>
      <name val="Vodafone"/>
      <family val="2"/>
    </font>
    <font>
      <b/>
      <vertAlign val="superscript"/>
      <sz val="9"/>
      <color rgb="FFFFFFFF"/>
      <name val="Vodafone"/>
      <family val="2"/>
    </font>
    <font>
      <b/>
      <vertAlign val="superscript"/>
      <sz val="9"/>
      <color rgb="FF000000"/>
      <name val="Vodafone"/>
      <family val="2"/>
    </font>
    <font>
      <vertAlign val="superscript"/>
      <sz val="9"/>
      <color rgb="FF000000"/>
      <name val="Vodafone"/>
      <family val="2"/>
    </font>
    <font>
      <sz val="7"/>
      <color rgb="FF000000"/>
      <name val="Vodafone"/>
      <family val="2"/>
    </font>
    <font>
      <vertAlign val="superscript"/>
      <sz val="9"/>
      <color rgb="FFE60000"/>
      <name val="Vodafone"/>
      <family val="2"/>
    </font>
    <font>
      <vertAlign val="superscript"/>
      <sz val="9"/>
      <color rgb="FFFF0000"/>
      <name val="Vodafone"/>
      <family val="2"/>
    </font>
    <font>
      <b/>
      <vertAlign val="superscript"/>
      <sz val="9"/>
      <color rgb="FFE60000"/>
      <name val="Vodafone"/>
      <family val="2"/>
    </font>
    <font>
      <b/>
      <vertAlign val="superscript"/>
      <sz val="11"/>
      <color rgb="FFE60000"/>
      <name val="Vodafone"/>
      <family val="2"/>
    </font>
    <font>
      <i/>
      <sz val="9"/>
      <color rgb="FF000000"/>
      <name val="Vodafone"/>
      <family val="2"/>
    </font>
    <font>
      <vertAlign val="superscript"/>
      <sz val="11"/>
      <color rgb="FFE60000"/>
      <name val="Vodafone"/>
      <family val="2"/>
    </font>
    <font>
      <b/>
      <vertAlign val="superscript"/>
      <sz val="14"/>
      <color rgb="FFE60000"/>
      <name val="Vodafone"/>
      <family val="2"/>
    </font>
    <font>
      <i/>
      <vertAlign val="superscript"/>
      <sz val="9"/>
      <color rgb="FF000000"/>
      <name val="Vodafone"/>
      <family val="2"/>
    </font>
    <font>
      <b/>
      <i/>
      <sz val="9"/>
      <color rgb="FF000000"/>
      <name val="Vodafone"/>
      <family val="2"/>
    </font>
    <font>
      <b/>
      <i/>
      <vertAlign val="superscript"/>
      <sz val="9"/>
      <color rgb="FF000000"/>
      <name val="Vodafone"/>
      <family val="2"/>
    </font>
    <font>
      <sz val="10"/>
      <color theme="1"/>
      <name val="Arial"/>
      <family val="2"/>
    </font>
    <font>
      <sz val="9.5"/>
      <color theme="1"/>
      <name val="Vodafone Rg"/>
      <family val="2"/>
    </font>
    <font>
      <sz val="14"/>
      <name val="Vodafone"/>
      <family val="2"/>
    </font>
    <font>
      <sz val="10"/>
      <color theme="1"/>
      <name val="Vodafone"/>
      <family val="2"/>
    </font>
    <font>
      <b/>
      <sz val="14"/>
      <name val="Vodafone"/>
      <family val="2"/>
    </font>
    <font>
      <b/>
      <sz val="10"/>
      <color rgb="FFFF0000"/>
      <name val="Vodafone"/>
      <family val="2"/>
    </font>
    <font>
      <b/>
      <sz val="9.5"/>
      <color theme="0"/>
      <name val="Vodafone"/>
      <family val="2"/>
    </font>
    <font>
      <b/>
      <sz val="9"/>
      <color rgb="FFFF0000"/>
      <name val="Vodafone"/>
      <family val="2"/>
    </font>
    <font>
      <sz val="9"/>
      <color theme="1"/>
      <name val="Vodafone"/>
      <family val="2"/>
    </font>
    <font>
      <b/>
      <sz val="10"/>
      <name val="Vodafone"/>
      <family val="2"/>
    </font>
    <font>
      <vertAlign val="superscript"/>
      <sz val="9"/>
      <name val="Vodafone"/>
      <family val="2"/>
    </font>
    <font>
      <b/>
      <vertAlign val="superscript"/>
      <sz val="9"/>
      <name val="Vodafone"/>
      <family val="2"/>
    </font>
    <font>
      <b/>
      <sz val="10"/>
      <color rgb="FF4A4D4E"/>
      <name val="Vodafone"/>
      <family val="2"/>
    </font>
    <font>
      <sz val="10"/>
      <color rgb="FF4A4D4E"/>
      <name val="Vodafone"/>
      <family val="2"/>
    </font>
    <font>
      <sz val="10"/>
      <color rgb="FFFF0000"/>
      <name val="Vodafone"/>
      <family val="2"/>
    </font>
    <font>
      <sz val="7"/>
      <color theme="1"/>
      <name val="Vodafone"/>
      <family val="2"/>
    </font>
    <font>
      <sz val="10"/>
      <color theme="0" tint="-0.14999847407452621"/>
      <name val="Vodafone"/>
      <family val="2"/>
    </font>
    <font>
      <sz val="10"/>
      <color theme="0" tint="-0.34998626667073579"/>
      <name val="Vodafone"/>
      <family val="2"/>
    </font>
    <font>
      <sz val="10"/>
      <color theme="0" tint="-0.499984740745262"/>
      <name val="Vodafone"/>
      <family val="2"/>
    </font>
    <font>
      <sz val="9"/>
      <color rgb="FFFF0000"/>
      <name val="Vodafone"/>
      <family val="2"/>
    </font>
    <font>
      <sz val="10"/>
      <color rgb="FF000000"/>
      <name val="Vodafone"/>
      <family val="2"/>
    </font>
    <font>
      <i/>
      <sz val="11"/>
      <color theme="1"/>
      <name val="Vodafone"/>
      <family val="2"/>
    </font>
    <font>
      <sz val="10"/>
      <color theme="1" tint="0.499984740745262"/>
      <name val="Vodafone"/>
      <family val="2"/>
    </font>
    <font>
      <b/>
      <sz val="10"/>
      <color theme="1" tint="0.499984740745262"/>
      <name val="Vodafone"/>
      <family val="2"/>
    </font>
    <font>
      <sz val="10"/>
      <color theme="0" tint="-0.34998626667073579"/>
      <name val="Arial"/>
      <family val="2"/>
    </font>
    <font>
      <b/>
      <sz val="10"/>
      <name val="Vodafone Rg"/>
      <family val="2"/>
    </font>
    <font>
      <sz val="9"/>
      <color theme="0" tint="-0.34998626667073579"/>
      <name val="Vodafone"/>
      <family val="2"/>
    </font>
    <font>
      <sz val="10"/>
      <color rgb="FFFF0000"/>
      <name val="Arial"/>
      <family val="2"/>
    </font>
    <font>
      <sz val="10"/>
      <color rgb="FF4A4D4E"/>
      <name val="Vodafone Rg"/>
      <family val="2"/>
    </font>
    <font>
      <sz val="10"/>
      <color rgb="FF4A4D4E"/>
      <name val="Arial"/>
      <family val="2"/>
    </font>
    <font>
      <sz val="10"/>
      <color rgb="FF000000"/>
      <name val="Vodafone Rg"/>
      <family val="2"/>
    </font>
    <font>
      <sz val="10"/>
      <color rgb="FFFF0000"/>
      <name val="Vodafone Rg"/>
      <family val="2"/>
    </font>
    <font>
      <i/>
      <sz val="10"/>
      <color theme="0" tint="-0.34998626667073579"/>
      <name val="Arial"/>
      <family val="2"/>
    </font>
    <font>
      <i/>
      <sz val="10"/>
      <name val="Vodafone Rg"/>
      <family val="2"/>
    </font>
    <font>
      <sz val="7"/>
      <color rgb="FFFF0000"/>
      <name val="Vodafone"/>
      <family val="2"/>
    </font>
    <font>
      <b/>
      <sz val="11"/>
      <color rgb="FF0070C0"/>
      <name val="Vodafone"/>
      <family val="2"/>
    </font>
    <font>
      <sz val="10"/>
      <color theme="0" tint="-4.9989318521683403E-2"/>
      <name val="Vodafone"/>
      <family val="2"/>
    </font>
    <font>
      <sz val="9"/>
      <color theme="0"/>
      <name val="Vodafone"/>
      <family val="2"/>
    </font>
    <font>
      <b/>
      <sz val="16"/>
      <color rgb="FFE60000"/>
      <name val="Vodafone Rg"/>
      <family val="2"/>
    </font>
    <font>
      <u/>
      <sz val="9"/>
      <color rgb="FFE60000"/>
      <name val="Vodafone"/>
      <family val="2"/>
    </font>
    <font>
      <u/>
      <sz val="9.5"/>
      <color rgb="FFE60000"/>
      <name val="Vodafone"/>
      <family val="2"/>
    </font>
    <font>
      <b/>
      <sz val="9.5"/>
      <color rgb="FFE60000"/>
      <name val="Vodafone"/>
      <family val="2"/>
    </font>
    <font>
      <sz val="9.5"/>
      <color rgb="FFE60000"/>
      <name val="Vodafone"/>
      <family val="2"/>
    </font>
    <font>
      <sz val="11"/>
      <color rgb="FF4A4D4E"/>
      <name val="Vodafone Rg"/>
      <family val="2"/>
    </font>
  </fonts>
  <fills count="7">
    <fill>
      <patternFill patternType="none"/>
    </fill>
    <fill>
      <patternFill patternType="gray125"/>
    </fill>
    <fill>
      <patternFill patternType="solid">
        <fgColor theme="0"/>
        <bgColor indexed="64"/>
      </patternFill>
    </fill>
    <fill>
      <patternFill patternType="solid">
        <fgColor rgb="FFE60000"/>
        <bgColor indexed="64"/>
      </patternFill>
    </fill>
    <fill>
      <patternFill patternType="solid">
        <fgColor rgb="FFF3F3F3"/>
        <bgColor indexed="64"/>
      </patternFill>
    </fill>
    <fill>
      <patternFill patternType="solid">
        <fgColor theme="0" tint="-4.9989318521683403E-2"/>
        <bgColor indexed="64"/>
      </patternFill>
    </fill>
    <fill>
      <patternFill patternType="solid">
        <fgColor rgb="FFFFFFFF"/>
        <bgColor indexed="64"/>
      </patternFill>
    </fill>
  </fills>
  <borders count="36">
    <border>
      <left/>
      <right/>
      <top/>
      <bottom/>
      <diagonal/>
    </border>
    <border>
      <left/>
      <right/>
      <top/>
      <bottom style="thin">
        <color rgb="FFE60000"/>
      </bottom>
      <diagonal/>
    </border>
    <border>
      <left/>
      <right style="thin">
        <color rgb="FFE60000"/>
      </right>
      <top/>
      <bottom/>
      <diagonal/>
    </border>
    <border>
      <left style="thin">
        <color rgb="FFE60000"/>
      </left>
      <right/>
      <top style="thin">
        <color rgb="FFE60000"/>
      </top>
      <bottom style="thin">
        <color rgb="FFE60000"/>
      </bottom>
      <diagonal/>
    </border>
    <border>
      <left/>
      <right/>
      <top style="thin">
        <color rgb="FFE60000"/>
      </top>
      <bottom style="thin">
        <color rgb="FFE60000"/>
      </bottom>
      <diagonal/>
    </border>
    <border>
      <left/>
      <right style="thin">
        <color rgb="FFE60000"/>
      </right>
      <top style="thin">
        <color rgb="FFE60000"/>
      </top>
      <bottom style="thin">
        <color rgb="FFE60000"/>
      </bottom>
      <diagonal/>
    </border>
    <border>
      <left style="thin">
        <color rgb="FFE60000"/>
      </left>
      <right/>
      <top/>
      <bottom/>
      <diagonal/>
    </border>
    <border>
      <left/>
      <right/>
      <top style="thin">
        <color rgb="FFE60000"/>
      </top>
      <bottom style="hair">
        <color rgb="FF4A4D4E"/>
      </bottom>
      <diagonal/>
    </border>
    <border>
      <left/>
      <right/>
      <top style="hair">
        <color rgb="FF4A4D4E"/>
      </top>
      <bottom style="hair">
        <color rgb="FF4A4D4E"/>
      </bottom>
      <diagonal/>
    </border>
    <border>
      <left/>
      <right/>
      <top style="hair">
        <color rgb="FF4A4D4E"/>
      </top>
      <bottom style="medium">
        <color rgb="FF4A4D4E"/>
      </bottom>
      <diagonal/>
    </border>
    <border>
      <left/>
      <right/>
      <top style="medium">
        <color rgb="FF4A4D4E"/>
      </top>
      <bottom/>
      <diagonal/>
    </border>
    <border>
      <left style="thin">
        <color rgb="FFE60000"/>
      </left>
      <right/>
      <top style="thin">
        <color rgb="FFE60000"/>
      </top>
      <bottom/>
      <diagonal/>
    </border>
    <border>
      <left/>
      <right style="thin">
        <color rgb="FFE60000"/>
      </right>
      <top style="thin">
        <color rgb="FFE60000"/>
      </top>
      <bottom/>
      <diagonal/>
    </border>
    <border>
      <left style="thin">
        <color rgb="FFE60000"/>
      </left>
      <right style="thin">
        <color rgb="FFE60000"/>
      </right>
      <top style="thin">
        <color rgb="FFE60000"/>
      </top>
      <bottom/>
      <diagonal/>
    </border>
    <border>
      <left style="thin">
        <color rgb="FFE60000"/>
      </left>
      <right/>
      <top/>
      <bottom style="thin">
        <color rgb="FFE60000"/>
      </bottom>
      <diagonal/>
    </border>
    <border>
      <left/>
      <right style="thin">
        <color rgb="FFE60000"/>
      </right>
      <top/>
      <bottom style="thin">
        <color rgb="FFE60000"/>
      </bottom>
      <diagonal/>
    </border>
    <border>
      <left style="thin">
        <color rgb="FFE60000"/>
      </left>
      <right style="thin">
        <color rgb="FFE60000"/>
      </right>
      <top/>
      <bottom style="thin">
        <color rgb="FFE60000"/>
      </bottom>
      <diagonal/>
    </border>
    <border>
      <left/>
      <right/>
      <top style="thin">
        <color rgb="FFE60000"/>
      </top>
      <bottom/>
      <diagonal/>
    </border>
    <border>
      <left/>
      <right/>
      <top/>
      <bottom style="hair">
        <color rgb="FF4A4D4E"/>
      </bottom>
      <diagonal/>
    </border>
    <border>
      <left/>
      <right/>
      <top style="hair">
        <color rgb="FF4A4D4E"/>
      </top>
      <bottom style="thin">
        <color rgb="FF4A4D4E"/>
      </bottom>
      <diagonal/>
    </border>
    <border>
      <left/>
      <right/>
      <top style="thin">
        <color rgb="FF4A4D4E"/>
      </top>
      <bottom style="medium">
        <color rgb="FF4A4D4E"/>
      </bottom>
      <diagonal/>
    </border>
    <border>
      <left/>
      <right/>
      <top style="thin">
        <color rgb="FF4A4D4E"/>
      </top>
      <bottom style="hair">
        <color rgb="FF4A4D4E"/>
      </bottom>
      <diagonal/>
    </border>
    <border>
      <left/>
      <right/>
      <top/>
      <bottom style="thin">
        <color rgb="FF4A4D4E"/>
      </bottom>
      <diagonal/>
    </border>
    <border>
      <left/>
      <right/>
      <top style="thin">
        <color rgb="FF4A4D4E"/>
      </top>
      <bottom/>
      <diagonal/>
    </border>
    <border>
      <left/>
      <right/>
      <top style="hair">
        <color rgb="FF4A4D4E"/>
      </top>
      <bottom style="thin">
        <color auto="1"/>
      </bottom>
      <diagonal/>
    </border>
    <border>
      <left/>
      <right/>
      <top style="thin">
        <color auto="1"/>
      </top>
      <bottom style="hair">
        <color rgb="FF4A4D4E"/>
      </bottom>
      <diagonal/>
    </border>
    <border>
      <left/>
      <right/>
      <top style="hair">
        <color rgb="FF4A4D4E"/>
      </top>
      <bottom/>
      <diagonal/>
    </border>
    <border>
      <left/>
      <right/>
      <top style="thin">
        <color rgb="FF4A4D4E"/>
      </top>
      <bottom style="thin">
        <color auto="1"/>
      </bottom>
      <diagonal/>
    </border>
    <border>
      <left/>
      <right/>
      <top style="thin">
        <color auto="1"/>
      </top>
      <bottom style="thin">
        <color auto="1"/>
      </bottom>
      <diagonal/>
    </border>
    <border>
      <left/>
      <right/>
      <top style="thin">
        <color auto="1"/>
      </top>
      <bottom style="medium">
        <color auto="1"/>
      </bottom>
      <diagonal/>
    </border>
    <border>
      <left/>
      <right/>
      <top style="medium">
        <color auto="1"/>
      </top>
      <bottom style="medium">
        <color rgb="FF4A4D4E"/>
      </bottom>
      <diagonal/>
    </border>
    <border>
      <left/>
      <right/>
      <top style="medium">
        <color rgb="FF4A4D4E"/>
      </top>
      <bottom style="hair">
        <color rgb="FF4A4D4E"/>
      </bottom>
      <diagonal/>
    </border>
    <border>
      <left/>
      <right/>
      <top style="thin">
        <color rgb="FF4A4D4E"/>
      </top>
      <bottom style="thin">
        <color rgb="FF4A4D4E"/>
      </bottom>
      <diagonal/>
    </border>
    <border>
      <left/>
      <right/>
      <top style="medium">
        <color rgb="FF4A4D4E"/>
      </top>
      <bottom style="thin">
        <color rgb="FF4A4D4E"/>
      </bottom>
      <diagonal/>
    </border>
    <border>
      <left/>
      <right/>
      <top/>
      <bottom style="thin">
        <color auto="1"/>
      </bottom>
      <diagonal/>
    </border>
    <border>
      <left/>
      <right/>
      <top style="thin">
        <color auto="1"/>
      </top>
      <bottom/>
      <diagonal/>
    </border>
  </borders>
  <cellStyleXfs count="27">
    <xf numFmtId="0" fontId="0" fillId="0" borderId="0"/>
    <xf numFmtId="9" fontId="51" fillId="0" borderId="0" applyFont="0" applyFill="0" applyBorder="0" applyAlignment="0" applyProtection="0"/>
    <xf numFmtId="0" fontId="35" fillId="0" borderId="0" applyNumberFormat="0" applyFill="0" applyBorder="0">
      <protection locked="0"/>
    </xf>
    <xf numFmtId="0" fontId="23" fillId="0" borderId="0"/>
    <xf numFmtId="164" fontId="23" fillId="0" borderId="0" applyFont="0" applyFill="0" applyBorder="0" applyAlignment="0" applyProtection="0"/>
    <xf numFmtId="0" fontId="23" fillId="0" borderId="0"/>
    <xf numFmtId="0" fontId="23" fillId="0" borderId="0"/>
    <xf numFmtId="0" fontId="23" fillId="0" borderId="0"/>
    <xf numFmtId="0" fontId="23" fillId="0" borderId="0"/>
    <xf numFmtId="164" fontId="23" fillId="0" borderId="0" applyFont="0" applyFill="0" applyBorder="0" applyAlignment="0" applyProtection="0"/>
    <xf numFmtId="0" fontId="51" fillId="0" borderId="0"/>
    <xf numFmtId="0" fontId="51" fillId="0" borderId="0"/>
    <xf numFmtId="0" fontId="51" fillId="0" borderId="0"/>
    <xf numFmtId="9" fontId="23" fillId="0" borderId="0" applyFont="0" applyFill="0" applyBorder="0" applyProtection="0"/>
    <xf numFmtId="0" fontId="51" fillId="0" borderId="0"/>
    <xf numFmtId="0" fontId="51" fillId="0" borderId="0"/>
    <xf numFmtId="9" fontId="51" fillId="0" borderId="0" applyFont="0" applyFill="0" applyBorder="0" applyAlignment="0" applyProtection="0"/>
    <xf numFmtId="0" fontId="23" fillId="0" borderId="0"/>
    <xf numFmtId="0" fontId="51" fillId="0" borderId="0"/>
    <xf numFmtId="0" fontId="51" fillId="0" borderId="0"/>
    <xf numFmtId="43" fontId="51"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51" fillId="0" borderId="0"/>
  </cellStyleXfs>
  <cellXfs count="765">
    <xf numFmtId="0" fontId="0" fillId="0" borderId="0" xfId="0"/>
    <xf numFmtId="0" fontId="13" fillId="0" borderId="0" xfId="3" applyFont="1" applyAlignment="1">
      <alignment horizontal="left"/>
    </xf>
    <xf numFmtId="0" fontId="7" fillId="0" borderId="0" xfId="3" applyFont="1" applyAlignment="1">
      <alignment horizontal="left"/>
    </xf>
    <xf numFmtId="0" fontId="17" fillId="0" borderId="0" xfId="3" applyFont="1" applyAlignment="1">
      <alignment horizontal="center" wrapText="1"/>
    </xf>
    <xf numFmtId="0" fontId="4" fillId="0" borderId="0" xfId="3" applyFont="1"/>
    <xf numFmtId="0" fontId="4" fillId="0" borderId="0" xfId="3" applyFont="1" applyAlignment="1">
      <alignment horizontal="left" vertical="top" wrapText="1"/>
    </xf>
    <xf numFmtId="0" fontId="32" fillId="0" borderId="0" xfId="3" applyFont="1" applyAlignment="1">
      <alignment horizontal="left"/>
    </xf>
    <xf numFmtId="0" fontId="34" fillId="0" borderId="0" xfId="2" applyFont="1" applyFill="1">
      <protection locked="0"/>
    </xf>
    <xf numFmtId="0" fontId="33" fillId="0" borderId="0" xfId="3" applyFont="1"/>
    <xf numFmtId="0" fontId="33" fillId="2" borderId="0" xfId="3" applyFont="1" applyFill="1"/>
    <xf numFmtId="3" fontId="33" fillId="0" borderId="0" xfId="4" applyNumberFormat="1" applyFont="1" applyFill="1" applyBorder="1" applyAlignment="1"/>
    <xf numFmtId="3" fontId="33" fillId="0" borderId="0" xfId="4" applyNumberFormat="1" applyFont="1" applyFill="1" applyBorder="1" applyAlignment="1">
      <alignment horizontal="right"/>
    </xf>
    <xf numFmtId="3" fontId="33" fillId="0" borderId="0" xfId="3" applyNumberFormat="1" applyFont="1"/>
    <xf numFmtId="0" fontId="21" fillId="0" borderId="1" xfId="3" applyFont="1" applyBorder="1"/>
    <xf numFmtId="3" fontId="14" fillId="0" borderId="1" xfId="3" applyNumberFormat="1" applyFont="1" applyBorder="1"/>
    <xf numFmtId="0" fontId="33" fillId="2" borderId="2" xfId="3" applyFont="1" applyFill="1" applyBorder="1"/>
    <xf numFmtId="0" fontId="9" fillId="3" borderId="3" xfId="3" applyFont="1" applyFill="1" applyBorder="1"/>
    <xf numFmtId="3" fontId="9" fillId="3" borderId="4" xfId="3" applyNumberFormat="1" applyFont="1" applyFill="1" applyBorder="1" applyAlignment="1">
      <alignment horizontal="left"/>
    </xf>
    <xf numFmtId="3" fontId="9" fillId="3" borderId="5" xfId="3" applyNumberFormat="1" applyFont="1" applyFill="1" applyBorder="1" applyAlignment="1">
      <alignment horizontal="right"/>
    </xf>
    <xf numFmtId="3" fontId="33" fillId="0" borderId="6" xfId="3" applyNumberFormat="1" applyFont="1" applyBorder="1"/>
    <xf numFmtId="0" fontId="6" fillId="0" borderId="7" xfId="3" applyFont="1" applyBorder="1" applyAlignment="1">
      <alignment horizontal="left"/>
    </xf>
    <xf numFmtId="3" fontId="6" fillId="0" borderId="7" xfId="3" applyNumberFormat="1" applyFont="1" applyBorder="1" applyAlignment="1">
      <alignment horizontal="left"/>
    </xf>
    <xf numFmtId="3" fontId="6" fillId="0" borderId="7" xfId="3" applyNumberFormat="1" applyFont="1" applyBorder="1" applyAlignment="1">
      <alignment horizontal="right"/>
    </xf>
    <xf numFmtId="3" fontId="33" fillId="0" borderId="0" xfId="3" applyNumberFormat="1" applyFont="1" applyAlignment="1">
      <alignment horizontal="center"/>
    </xf>
    <xf numFmtId="0" fontId="6" fillId="0" borderId="8" xfId="3" applyFont="1" applyBorder="1" applyAlignment="1">
      <alignment horizontal="left"/>
    </xf>
    <xf numFmtId="3" fontId="6" fillId="0" borderId="8" xfId="3" applyNumberFormat="1" applyFont="1" applyBorder="1" applyAlignment="1">
      <alignment horizontal="left"/>
    </xf>
    <xf numFmtId="3" fontId="6" fillId="0" borderId="8" xfId="3" applyNumberFormat="1" applyFont="1" applyBorder="1" applyAlignment="1">
      <alignment horizontal="right"/>
    </xf>
    <xf numFmtId="3" fontId="33" fillId="0" borderId="0" xfId="5" applyNumberFormat="1" applyFont="1" applyAlignment="1">
      <alignment wrapText="1"/>
    </xf>
    <xf numFmtId="0" fontId="6" fillId="0" borderId="9" xfId="3" applyFont="1" applyBorder="1" applyAlignment="1">
      <alignment horizontal="left"/>
    </xf>
    <xf numFmtId="3" fontId="6" fillId="0" borderId="9" xfId="3" applyNumberFormat="1" applyFont="1" applyBorder="1" applyAlignment="1">
      <alignment horizontal="left"/>
    </xf>
    <xf numFmtId="3" fontId="6" fillId="0" borderId="9" xfId="3" applyNumberFormat="1" applyFont="1" applyBorder="1" applyAlignment="1">
      <alignment horizontal="right"/>
    </xf>
    <xf numFmtId="0" fontId="14" fillId="0" borderId="10" xfId="3" applyFont="1" applyBorder="1"/>
    <xf numFmtId="3" fontId="14" fillId="0" borderId="10" xfId="3" applyNumberFormat="1" applyFont="1" applyBorder="1"/>
    <xf numFmtId="0" fontId="14" fillId="0" borderId="10" xfId="3" applyFont="1" applyBorder="1" applyAlignment="1">
      <alignment horizontal="left"/>
    </xf>
    <xf numFmtId="0" fontId="33" fillId="0" borderId="10" xfId="3" applyFont="1" applyBorder="1" applyAlignment="1">
      <alignment horizontal="left"/>
    </xf>
    <xf numFmtId="3" fontId="33" fillId="0" borderId="10" xfId="3" applyNumberFormat="1" applyFont="1" applyBorder="1"/>
    <xf numFmtId="0" fontId="33" fillId="0" borderId="0" xfId="3" applyFont="1" applyAlignment="1">
      <alignment horizontal="left"/>
    </xf>
    <xf numFmtId="0" fontId="11" fillId="0" borderId="0" xfId="3" applyFont="1"/>
    <xf numFmtId="0" fontId="32" fillId="0" borderId="0" xfId="3" applyFont="1"/>
    <xf numFmtId="0" fontId="11" fillId="2" borderId="0" xfId="3" applyFont="1" applyFill="1"/>
    <xf numFmtId="0" fontId="11" fillId="2" borderId="1" xfId="3" applyFont="1" applyFill="1" applyBorder="1"/>
    <xf numFmtId="3" fontId="11" fillId="2" borderId="1" xfId="3" applyNumberFormat="1" applyFont="1" applyFill="1" applyBorder="1"/>
    <xf numFmtId="3" fontId="11" fillId="0" borderId="1" xfId="3" applyNumberFormat="1" applyFont="1" applyBorder="1"/>
    <xf numFmtId="3" fontId="11" fillId="0" borderId="0" xfId="3" applyNumberFormat="1" applyFont="1" applyAlignment="1">
      <alignment horizontal="center"/>
    </xf>
    <xf numFmtId="0" fontId="12" fillId="2" borderId="2" xfId="3" applyFont="1" applyFill="1" applyBorder="1"/>
    <xf numFmtId="0" fontId="9" fillId="3" borderId="11" xfId="3" applyFont="1" applyFill="1" applyBorder="1"/>
    <xf numFmtId="3" fontId="9" fillId="3" borderId="12" xfId="3" applyNumberFormat="1" applyFont="1" applyFill="1" applyBorder="1" applyAlignment="1">
      <alignment horizontal="right"/>
    </xf>
    <xf numFmtId="3" fontId="9" fillId="3" borderId="13" xfId="3" applyNumberFormat="1" applyFont="1" applyFill="1" applyBorder="1" applyAlignment="1">
      <alignment horizontal="right"/>
    </xf>
    <xf numFmtId="3" fontId="5" fillId="0" borderId="6" xfId="3" applyNumberFormat="1" applyFont="1" applyBorder="1"/>
    <xf numFmtId="0" fontId="11" fillId="2" borderId="2" xfId="3" applyFont="1" applyFill="1" applyBorder="1"/>
    <xf numFmtId="0" fontId="9" fillId="3" borderId="14" xfId="3" applyFont="1" applyFill="1" applyBorder="1"/>
    <xf numFmtId="3" fontId="9" fillId="3" borderId="15" xfId="6" applyNumberFormat="1" applyFont="1" applyFill="1" applyBorder="1" applyAlignment="1">
      <alignment horizontal="right"/>
    </xf>
    <xf numFmtId="3" fontId="9" fillId="3" borderId="16" xfId="6" applyNumberFormat="1" applyFont="1" applyFill="1" applyBorder="1" applyAlignment="1">
      <alignment horizontal="right"/>
    </xf>
    <xf numFmtId="3" fontId="9" fillId="3" borderId="15" xfId="3" applyNumberFormat="1" applyFont="1" applyFill="1" applyBorder="1" applyAlignment="1">
      <alignment horizontal="right"/>
    </xf>
    <xf numFmtId="3" fontId="9" fillId="3" borderId="16" xfId="3" applyNumberFormat="1" applyFont="1" applyFill="1" applyBorder="1" applyAlignment="1">
      <alignment horizontal="right"/>
    </xf>
    <xf numFmtId="0" fontId="11" fillId="2" borderId="17" xfId="3" applyFont="1" applyFill="1" applyBorder="1"/>
    <xf numFmtId="3" fontId="11" fillId="0" borderId="17" xfId="6" applyNumberFormat="1" applyFont="1" applyBorder="1" applyAlignment="1">
      <alignment horizontal="right"/>
    </xf>
    <xf numFmtId="3" fontId="11" fillId="4" borderId="17" xfId="6" applyNumberFormat="1" applyFont="1" applyFill="1" applyBorder="1" applyAlignment="1">
      <alignment horizontal="right"/>
    </xf>
    <xf numFmtId="3" fontId="11" fillId="0" borderId="0" xfId="3" applyNumberFormat="1" applyFont="1"/>
    <xf numFmtId="3" fontId="11" fillId="0" borderId="17" xfId="3" applyNumberFormat="1" applyFont="1" applyBorder="1" applyAlignment="1">
      <alignment horizontal="right"/>
    </xf>
    <xf numFmtId="3" fontId="11" fillId="4" borderId="17" xfId="3" applyNumberFormat="1" applyFont="1" applyFill="1" applyBorder="1" applyAlignment="1">
      <alignment horizontal="right"/>
    </xf>
    <xf numFmtId="0" fontId="15" fillId="2" borderId="0" xfId="3" applyFont="1" applyFill="1"/>
    <xf numFmtId="0" fontId="17" fillId="2" borderId="0" xfId="3" applyFont="1" applyFill="1"/>
    <xf numFmtId="3" fontId="5" fillId="0" borderId="0" xfId="4" applyNumberFormat="1" applyFont="1" applyFill="1" applyBorder="1" applyAlignment="1"/>
    <xf numFmtId="3" fontId="5" fillId="0" borderId="0" xfId="0" applyNumberFormat="1" applyFont="1"/>
    <xf numFmtId="3" fontId="5" fillId="4" borderId="0" xfId="4" applyNumberFormat="1" applyFont="1" applyFill="1" applyBorder="1" applyAlignment="1"/>
    <xf numFmtId="3" fontId="5" fillId="0" borderId="0" xfId="3" applyNumberFormat="1" applyFont="1"/>
    <xf numFmtId="0" fontId="12" fillId="2" borderId="0" xfId="3" applyFont="1" applyFill="1"/>
    <xf numFmtId="0" fontId="6" fillId="2" borderId="18" xfId="3" applyFont="1" applyFill="1" applyBorder="1"/>
    <xf numFmtId="166" fontId="6" fillId="0" borderId="18" xfId="0" applyNumberFormat="1" applyFont="1" applyBorder="1" applyAlignment="1">
      <alignment horizontal="right"/>
    </xf>
    <xf numFmtId="166" fontId="6" fillId="4" borderId="18" xfId="4" applyNumberFormat="1" applyFont="1" applyFill="1" applyBorder="1" applyAlignment="1">
      <alignment horizontal="right"/>
    </xf>
    <xf numFmtId="166" fontId="6" fillId="0" borderId="0" xfId="3" applyNumberFormat="1" applyFont="1" applyAlignment="1">
      <alignment horizontal="right"/>
    </xf>
    <xf numFmtId="170" fontId="6" fillId="0" borderId="18" xfId="0" applyNumberFormat="1" applyFont="1" applyBorder="1" applyAlignment="1">
      <alignment horizontal="right"/>
    </xf>
    <xf numFmtId="170" fontId="6" fillId="0" borderId="18" xfId="4" applyNumberFormat="1" applyFont="1" applyFill="1" applyBorder="1" applyAlignment="1">
      <alignment horizontal="right"/>
    </xf>
    <xf numFmtId="170" fontId="6" fillId="4" borderId="18" xfId="4" applyNumberFormat="1" applyFont="1" applyFill="1" applyBorder="1" applyAlignment="1">
      <alignment horizontal="right"/>
    </xf>
    <xf numFmtId="0" fontId="6" fillId="2" borderId="8" xfId="3" applyFont="1" applyFill="1" applyBorder="1"/>
    <xf numFmtId="166" fontId="6" fillId="0" borderId="8" xfId="0" applyNumberFormat="1" applyFont="1" applyBorder="1" applyAlignment="1">
      <alignment horizontal="right"/>
    </xf>
    <xf numFmtId="166" fontId="6" fillId="4" borderId="8" xfId="4" applyNumberFormat="1" applyFont="1" applyFill="1" applyBorder="1" applyAlignment="1">
      <alignment horizontal="right"/>
    </xf>
    <xf numFmtId="170" fontId="6" fillId="0" borderId="8" xfId="0" applyNumberFormat="1" applyFont="1" applyBorder="1" applyAlignment="1">
      <alignment horizontal="right"/>
    </xf>
    <xf numFmtId="170" fontId="6" fillId="0" borderId="8" xfId="4" applyNumberFormat="1" applyFont="1" applyFill="1" applyBorder="1" applyAlignment="1">
      <alignment horizontal="right"/>
    </xf>
    <xf numFmtId="170" fontId="6" fillId="4" borderId="8" xfId="4" applyNumberFormat="1" applyFont="1" applyFill="1" applyBorder="1" applyAlignment="1">
      <alignment horizontal="right"/>
    </xf>
    <xf numFmtId="0" fontId="6" fillId="2" borderId="8" xfId="3" applyFont="1" applyFill="1" applyBorder="1" applyAlignment="1">
      <alignment horizontal="left" wrapText="1"/>
    </xf>
    <xf numFmtId="0" fontId="6" fillId="2" borderId="19" xfId="3" applyFont="1" applyFill="1" applyBorder="1" applyAlignment="1">
      <alignment horizontal="left" wrapText="1"/>
    </xf>
    <xf numFmtId="166" fontId="6" fillId="0" borderId="19" xfId="0" applyNumberFormat="1" applyFont="1" applyBorder="1" applyAlignment="1">
      <alignment horizontal="right"/>
    </xf>
    <xf numFmtId="166" fontId="6" fillId="4" borderId="19" xfId="4" applyNumberFormat="1" applyFont="1" applyFill="1" applyBorder="1" applyAlignment="1">
      <alignment horizontal="right"/>
    </xf>
    <xf numFmtId="170" fontId="6" fillId="0" borderId="19" xfId="0" applyNumberFormat="1" applyFont="1" applyBorder="1" applyAlignment="1">
      <alignment horizontal="right"/>
    </xf>
    <xf numFmtId="170" fontId="6" fillId="0" borderId="19" xfId="4" applyNumberFormat="1" applyFont="1" applyFill="1" applyBorder="1" applyAlignment="1">
      <alignment horizontal="right"/>
    </xf>
    <xf numFmtId="170" fontId="6" fillId="4" borderId="19" xfId="4" applyNumberFormat="1" applyFont="1" applyFill="1" applyBorder="1" applyAlignment="1">
      <alignment horizontal="right"/>
    </xf>
    <xf numFmtId="0" fontId="7" fillId="2" borderId="20" xfId="3" applyFont="1" applyFill="1" applyBorder="1"/>
    <xf numFmtId="166" fontId="7" fillId="0" borderId="20" xfId="0" applyNumberFormat="1" applyFont="1" applyBorder="1" applyAlignment="1">
      <alignment horizontal="right"/>
    </xf>
    <xf numFmtId="166" fontId="7" fillId="4" borderId="20" xfId="4" applyNumberFormat="1" applyFont="1" applyFill="1" applyBorder="1" applyAlignment="1">
      <alignment horizontal="right"/>
    </xf>
    <xf numFmtId="170" fontId="7" fillId="0" borderId="20" xfId="0" applyNumberFormat="1" applyFont="1" applyBorder="1" applyAlignment="1">
      <alignment horizontal="right"/>
    </xf>
    <xf numFmtId="170" fontId="7" fillId="0" borderId="20" xfId="4" applyNumberFormat="1" applyFont="1" applyFill="1" applyBorder="1" applyAlignment="1">
      <alignment horizontal="right"/>
    </xf>
    <xf numFmtId="170" fontId="7" fillId="4" borderId="20" xfId="4" applyNumberFormat="1" applyFont="1" applyFill="1" applyBorder="1" applyAlignment="1">
      <alignment horizontal="right"/>
    </xf>
    <xf numFmtId="0" fontId="6" fillId="2" borderId="10" xfId="7" applyFont="1" applyFill="1" applyBorder="1"/>
    <xf numFmtId="166" fontId="6" fillId="0" borderId="10" xfId="0" applyNumberFormat="1" applyFont="1" applyBorder="1" applyAlignment="1">
      <alignment horizontal="right"/>
    </xf>
    <xf numFmtId="166" fontId="6" fillId="4" borderId="10" xfId="4" applyNumberFormat="1" applyFont="1" applyFill="1" applyBorder="1" applyAlignment="1">
      <alignment horizontal="right"/>
    </xf>
    <xf numFmtId="0" fontId="6" fillId="0" borderId="10" xfId="3" applyFont="1" applyBorder="1"/>
    <xf numFmtId="0" fontId="6" fillId="4" borderId="10" xfId="3" applyFont="1" applyFill="1" applyBorder="1"/>
    <xf numFmtId="0" fontId="6" fillId="2" borderId="18" xfId="3" applyFont="1" applyFill="1" applyBorder="1" applyAlignment="1">
      <alignment horizontal="left"/>
    </xf>
    <xf numFmtId="0" fontId="6" fillId="2" borderId="8" xfId="3" applyFont="1" applyFill="1" applyBorder="1" applyAlignment="1">
      <alignment horizontal="left"/>
    </xf>
    <xf numFmtId="0" fontId="6" fillId="2" borderId="19" xfId="3" applyFont="1" applyFill="1" applyBorder="1" applyAlignment="1">
      <alignment horizontal="left"/>
    </xf>
    <xf numFmtId="0" fontId="7" fillId="2" borderId="21" xfId="3" applyFont="1" applyFill="1" applyBorder="1" applyAlignment="1">
      <alignment horizontal="left"/>
    </xf>
    <xf numFmtId="166" fontId="7" fillId="0" borderId="21" xfId="0" applyNumberFormat="1" applyFont="1" applyBorder="1" applyAlignment="1">
      <alignment horizontal="right"/>
    </xf>
    <xf numFmtId="166" fontId="7" fillId="4" borderId="21" xfId="4" applyNumberFormat="1" applyFont="1" applyFill="1" applyBorder="1" applyAlignment="1">
      <alignment horizontal="right"/>
    </xf>
    <xf numFmtId="170" fontId="7" fillId="0" borderId="21" xfId="0" applyNumberFormat="1" applyFont="1" applyBorder="1" applyAlignment="1">
      <alignment horizontal="right"/>
    </xf>
    <xf numFmtId="170" fontId="7" fillId="0" borderId="21" xfId="4" applyNumberFormat="1" applyFont="1" applyFill="1" applyBorder="1" applyAlignment="1">
      <alignment horizontal="right"/>
    </xf>
    <xf numFmtId="170" fontId="7" fillId="4" borderId="21" xfId="4" applyNumberFormat="1" applyFont="1" applyFill="1" applyBorder="1" applyAlignment="1">
      <alignment horizontal="right"/>
    </xf>
    <xf numFmtId="0" fontId="7" fillId="2" borderId="20" xfId="3" applyFont="1" applyFill="1" applyBorder="1" applyAlignment="1">
      <alignment horizontal="left"/>
    </xf>
    <xf numFmtId="0" fontId="5" fillId="2" borderId="10" xfId="3" applyFont="1" applyFill="1" applyBorder="1"/>
    <xf numFmtId="166" fontId="5" fillId="0" borderId="10" xfId="0" applyNumberFormat="1" applyFont="1" applyBorder="1" applyAlignment="1">
      <alignment horizontal="right"/>
    </xf>
    <xf numFmtId="166" fontId="5" fillId="4" borderId="10" xfId="4" applyNumberFormat="1" applyFont="1" applyFill="1" applyBorder="1" applyAlignment="1">
      <alignment horizontal="right"/>
    </xf>
    <xf numFmtId="166" fontId="5" fillId="0" borderId="0" xfId="3" applyNumberFormat="1" applyFont="1" applyAlignment="1">
      <alignment horizontal="right"/>
    </xf>
    <xf numFmtId="170" fontId="5" fillId="0" borderId="10" xfId="0" applyNumberFormat="1" applyFont="1" applyBorder="1" applyAlignment="1">
      <alignment horizontal="right"/>
    </xf>
    <xf numFmtId="170" fontId="5" fillId="0" borderId="10" xfId="4" applyNumberFormat="1" applyFont="1" applyFill="1" applyBorder="1" applyAlignment="1">
      <alignment horizontal="right"/>
    </xf>
    <xf numFmtId="170" fontId="5" fillId="4" borderId="10" xfId="4" applyNumberFormat="1" applyFont="1" applyFill="1" applyBorder="1" applyAlignment="1">
      <alignment horizontal="right"/>
    </xf>
    <xf numFmtId="0" fontId="26" fillId="2" borderId="0" xfId="3" applyFont="1" applyFill="1"/>
    <xf numFmtId="166" fontId="5" fillId="0" borderId="0" xfId="0" applyNumberFormat="1" applyFont="1" applyAlignment="1">
      <alignment horizontal="right"/>
    </xf>
    <xf numFmtId="166" fontId="5" fillId="4" borderId="0" xfId="4" applyNumberFormat="1" applyFont="1" applyFill="1" applyBorder="1" applyAlignment="1">
      <alignment horizontal="right"/>
    </xf>
    <xf numFmtId="170" fontId="5" fillId="0" borderId="0" xfId="0" applyNumberFormat="1" applyFont="1" applyAlignment="1">
      <alignment horizontal="right"/>
    </xf>
    <xf numFmtId="170" fontId="5" fillId="0" borderId="0" xfId="4" applyNumberFormat="1" applyFont="1" applyFill="1" applyBorder="1" applyAlignment="1">
      <alignment horizontal="right"/>
    </xf>
    <xf numFmtId="170" fontId="5" fillId="4" borderId="0" xfId="4" applyNumberFormat="1" applyFont="1" applyFill="1" applyBorder="1" applyAlignment="1">
      <alignment horizontal="right"/>
    </xf>
    <xf numFmtId="170" fontId="6" fillId="0" borderId="0" xfId="0" applyNumberFormat="1" applyFont="1" applyAlignment="1">
      <alignment horizontal="right"/>
    </xf>
    <xf numFmtId="170" fontId="6" fillId="0" borderId="0" xfId="4" applyNumberFormat="1" applyFont="1" applyFill="1" applyBorder="1" applyAlignment="1">
      <alignment horizontal="right"/>
    </xf>
    <xf numFmtId="170" fontId="6" fillId="4" borderId="0" xfId="4" applyNumberFormat="1" applyFont="1" applyFill="1" applyBorder="1" applyAlignment="1">
      <alignment horizontal="right"/>
    </xf>
    <xf numFmtId="170" fontId="6" fillId="0" borderId="22" xfId="0" applyNumberFormat="1" applyFont="1" applyBorder="1" applyAlignment="1">
      <alignment horizontal="right"/>
    </xf>
    <xf numFmtId="170" fontId="6" fillId="0" borderId="22" xfId="4" applyNumberFormat="1" applyFont="1" applyFill="1" applyBorder="1" applyAlignment="1">
      <alignment horizontal="right"/>
    </xf>
    <xf numFmtId="170" fontId="6" fillId="4" borderId="22" xfId="4" applyNumberFormat="1" applyFont="1" applyFill="1" applyBorder="1" applyAlignment="1">
      <alignment horizontal="right"/>
    </xf>
    <xf numFmtId="166" fontId="7" fillId="0" borderId="0" xfId="3" applyNumberFormat="1" applyFont="1" applyAlignment="1">
      <alignment horizontal="right"/>
    </xf>
    <xf numFmtId="0" fontId="6" fillId="2" borderId="18" xfId="8" applyFont="1" applyFill="1" applyBorder="1"/>
    <xf numFmtId="0" fontId="6" fillId="2" borderId="8" xfId="8" applyFont="1" applyFill="1" applyBorder="1"/>
    <xf numFmtId="0" fontId="6" fillId="2" borderId="19" xfId="8" applyFont="1" applyFill="1" applyBorder="1"/>
    <xf numFmtId="0" fontId="7" fillId="2" borderId="23" xfId="8" applyFont="1" applyFill="1" applyBorder="1"/>
    <xf numFmtId="166" fontId="7" fillId="0" borderId="23" xfId="0" applyNumberFormat="1" applyFont="1" applyBorder="1" applyAlignment="1">
      <alignment horizontal="right"/>
    </xf>
    <xf numFmtId="166" fontId="7" fillId="4" borderId="23" xfId="4" applyNumberFormat="1" applyFont="1" applyFill="1" applyBorder="1" applyAlignment="1">
      <alignment horizontal="right"/>
    </xf>
    <xf numFmtId="170" fontId="7" fillId="0" borderId="23" xfId="0" applyNumberFormat="1" applyFont="1" applyBorder="1" applyAlignment="1">
      <alignment horizontal="right"/>
    </xf>
    <xf numFmtId="170" fontId="7" fillId="0" borderId="23" xfId="4" applyNumberFormat="1" applyFont="1" applyFill="1" applyBorder="1" applyAlignment="1">
      <alignment horizontal="right"/>
    </xf>
    <xf numFmtId="170" fontId="7" fillId="4" borderId="23" xfId="4" applyNumberFormat="1" applyFont="1" applyFill="1" applyBorder="1" applyAlignment="1">
      <alignment horizontal="right"/>
    </xf>
    <xf numFmtId="0" fontId="7" fillId="2" borderId="0" xfId="8" applyFont="1" applyFill="1"/>
    <xf numFmtId="166" fontId="6" fillId="0" borderId="0" xfId="0" applyNumberFormat="1" applyFont="1" applyAlignment="1">
      <alignment horizontal="right"/>
    </xf>
    <xf numFmtId="166" fontId="6" fillId="4" borderId="0" xfId="4" applyNumberFormat="1" applyFont="1" applyFill="1" applyBorder="1" applyAlignment="1">
      <alignment horizontal="right"/>
    </xf>
    <xf numFmtId="170" fontId="7" fillId="0" borderId="0" xfId="0" applyNumberFormat="1" applyFont="1" applyAlignment="1">
      <alignment horizontal="right"/>
    </xf>
    <xf numFmtId="170" fontId="7" fillId="0" borderId="0" xfId="4" applyNumberFormat="1" applyFont="1" applyFill="1" applyBorder="1" applyAlignment="1">
      <alignment horizontal="right"/>
    </xf>
    <xf numFmtId="170" fontId="7" fillId="4" borderId="0" xfId="4" applyNumberFormat="1" applyFont="1" applyFill="1" applyBorder="1" applyAlignment="1">
      <alignment horizontal="right"/>
    </xf>
    <xf numFmtId="0" fontId="6" fillId="2" borderId="22" xfId="3" applyFont="1" applyFill="1" applyBorder="1"/>
    <xf numFmtId="166" fontId="6" fillId="0" borderId="22" xfId="0" applyNumberFormat="1" applyFont="1" applyBorder="1" applyAlignment="1">
      <alignment horizontal="right"/>
    </xf>
    <xf numFmtId="166" fontId="6" fillId="4" borderId="22" xfId="4" applyNumberFormat="1" applyFont="1" applyFill="1" applyBorder="1" applyAlignment="1">
      <alignment horizontal="right"/>
    </xf>
    <xf numFmtId="170" fontId="7" fillId="0" borderId="22" xfId="0" applyNumberFormat="1" applyFont="1" applyBorder="1" applyAlignment="1">
      <alignment horizontal="right"/>
    </xf>
    <xf numFmtId="170" fontId="7" fillId="0" borderId="22" xfId="4" applyNumberFormat="1" applyFont="1" applyFill="1" applyBorder="1" applyAlignment="1">
      <alignment horizontal="right"/>
    </xf>
    <xf numFmtId="170" fontId="7" fillId="4" borderId="22" xfId="4" applyNumberFormat="1" applyFont="1" applyFill="1" applyBorder="1" applyAlignment="1">
      <alignment horizontal="right"/>
    </xf>
    <xf numFmtId="0" fontId="6" fillId="0" borderId="18" xfId="3" applyFont="1" applyBorder="1" applyAlignment="1">
      <alignment horizontal="left"/>
    </xf>
    <xf numFmtId="0" fontId="6" fillId="0" borderId="19" xfId="3" applyFont="1" applyBorder="1" applyAlignment="1">
      <alignment horizontal="left"/>
    </xf>
    <xf numFmtId="0" fontId="7" fillId="0" borderId="21" xfId="3" applyFont="1" applyBorder="1" applyAlignment="1">
      <alignment horizontal="left"/>
    </xf>
    <xf numFmtId="0" fontId="7" fillId="0" borderId="20" xfId="3" applyFont="1" applyBorder="1" applyAlignment="1">
      <alignment horizontal="left"/>
    </xf>
    <xf numFmtId="170" fontId="7" fillId="4" borderId="20" xfId="0" applyNumberFormat="1" applyFont="1" applyFill="1" applyBorder="1" applyAlignment="1">
      <alignment horizontal="right"/>
    </xf>
    <xf numFmtId="0" fontId="8" fillId="0" borderId="10" xfId="8" applyFont="1" applyBorder="1"/>
    <xf numFmtId="166" fontId="8" fillId="0" borderId="0" xfId="3" applyNumberFormat="1" applyFont="1" applyAlignment="1">
      <alignment horizontal="right"/>
    </xf>
    <xf numFmtId="170" fontId="8" fillId="0" borderId="10" xfId="0" applyNumberFormat="1" applyFont="1" applyBorder="1" applyAlignment="1">
      <alignment horizontal="right"/>
    </xf>
    <xf numFmtId="170" fontId="8" fillId="0" borderId="10" xfId="4" applyNumberFormat="1" applyFont="1" applyFill="1" applyBorder="1" applyAlignment="1">
      <alignment horizontal="right"/>
    </xf>
    <xf numFmtId="170" fontId="8" fillId="4" borderId="10" xfId="4" applyNumberFormat="1" applyFont="1" applyFill="1" applyBorder="1" applyAlignment="1">
      <alignment horizontal="right"/>
    </xf>
    <xf numFmtId="0" fontId="7" fillId="2" borderId="10" xfId="8" applyFont="1" applyFill="1" applyBorder="1"/>
    <xf numFmtId="166" fontId="6" fillId="0" borderId="10" xfId="4" applyNumberFormat="1" applyFont="1" applyFill="1" applyBorder="1" applyAlignment="1">
      <alignment horizontal="right"/>
    </xf>
    <xf numFmtId="170" fontId="7" fillId="0" borderId="10" xfId="0" applyNumberFormat="1" applyFont="1" applyBorder="1" applyAlignment="1">
      <alignment horizontal="right"/>
    </xf>
    <xf numFmtId="170" fontId="7" fillId="0" borderId="10" xfId="4" applyNumberFormat="1" applyFont="1" applyFill="1" applyBorder="1" applyAlignment="1">
      <alignment horizontal="right"/>
    </xf>
    <xf numFmtId="0" fontId="4" fillId="0" borderId="0" xfId="3" quotePrefix="1" applyFont="1" applyAlignment="1">
      <alignment horizontal="left" vertical="top"/>
    </xf>
    <xf numFmtId="0" fontId="4" fillId="0" borderId="0" xfId="3" applyFont="1" applyAlignment="1">
      <alignment vertical="top" wrapText="1"/>
    </xf>
    <xf numFmtId="0" fontId="11" fillId="0" borderId="0" xfId="3" applyFont="1" applyAlignment="1">
      <alignment vertical="top" wrapText="1"/>
    </xf>
    <xf numFmtId="0" fontId="11" fillId="0" borderId="0" xfId="3" applyFont="1" applyAlignment="1">
      <alignment horizontal="left" vertical="top"/>
    </xf>
    <xf numFmtId="0" fontId="11" fillId="0" borderId="0" xfId="3" applyFont="1" applyAlignment="1">
      <alignment vertical="top"/>
    </xf>
    <xf numFmtId="3" fontId="15" fillId="0" borderId="0" xfId="4" applyNumberFormat="1" applyFont="1" applyFill="1" applyBorder="1" applyAlignment="1">
      <alignment horizontal="right"/>
    </xf>
    <xf numFmtId="3" fontId="26" fillId="0" borderId="0" xfId="3" applyNumberFormat="1" applyFont="1" applyAlignment="1">
      <alignment horizontal="right"/>
    </xf>
    <xf numFmtId="0" fontId="9" fillId="0" borderId="0" xfId="3" applyFont="1"/>
    <xf numFmtId="3" fontId="9" fillId="3" borderId="11" xfId="3" applyNumberFormat="1" applyFont="1" applyFill="1" applyBorder="1" applyAlignment="1">
      <alignment horizontal="right"/>
    </xf>
    <xf numFmtId="3" fontId="9" fillId="3" borderId="17" xfId="3" applyNumberFormat="1" applyFont="1" applyFill="1" applyBorder="1" applyAlignment="1">
      <alignment horizontal="right"/>
    </xf>
    <xf numFmtId="3" fontId="9" fillId="0" borderId="0" xfId="3" applyNumberFormat="1" applyFont="1" applyAlignment="1">
      <alignment horizontal="right"/>
    </xf>
    <xf numFmtId="3" fontId="9" fillId="3" borderId="14" xfId="6" applyNumberFormat="1" applyFont="1" applyFill="1" applyBorder="1" applyAlignment="1">
      <alignment horizontal="right"/>
    </xf>
    <xf numFmtId="3" fontId="9" fillId="3" borderId="1" xfId="6" applyNumberFormat="1" applyFont="1" applyFill="1" applyBorder="1" applyAlignment="1">
      <alignment horizontal="right"/>
    </xf>
    <xf numFmtId="3" fontId="9" fillId="0" borderId="0" xfId="6" applyNumberFormat="1" applyFont="1" applyAlignment="1">
      <alignment horizontal="right"/>
    </xf>
    <xf numFmtId="3" fontId="11" fillId="0" borderId="0" xfId="6" applyNumberFormat="1" applyFont="1" applyAlignment="1">
      <alignment horizontal="right"/>
    </xf>
    <xf numFmtId="0" fontId="7" fillId="2" borderId="18" xfId="3" applyFont="1" applyFill="1" applyBorder="1"/>
    <xf numFmtId="0" fontId="7" fillId="0" borderId="0" xfId="3" applyFont="1"/>
    <xf numFmtId="166" fontId="7" fillId="0" borderId="18" xfId="9" applyNumberFormat="1" applyFont="1" applyFill="1" applyBorder="1" applyAlignment="1">
      <alignment horizontal="right"/>
    </xf>
    <xf numFmtId="0" fontId="31" fillId="0" borderId="0" xfId="10" applyFont="1"/>
    <xf numFmtId="166" fontId="7" fillId="4" borderId="18" xfId="9" applyNumberFormat="1" applyFont="1" applyFill="1" applyBorder="1" applyAlignment="1">
      <alignment horizontal="right"/>
    </xf>
    <xf numFmtId="170" fontId="7" fillId="0" borderId="18" xfId="10" applyNumberFormat="1" applyFont="1" applyBorder="1" applyAlignment="1">
      <alignment horizontal="right"/>
    </xf>
    <xf numFmtId="170" fontId="7" fillId="4" borderId="18" xfId="10" applyNumberFormat="1" applyFont="1" applyFill="1" applyBorder="1" applyAlignment="1">
      <alignment horizontal="right"/>
    </xf>
    <xf numFmtId="0" fontId="6" fillId="0" borderId="0" xfId="3" applyFont="1" applyAlignment="1">
      <alignment horizontal="left"/>
    </xf>
    <xf numFmtId="166" fontId="6" fillId="0" borderId="8" xfId="11" applyNumberFormat="1" applyFont="1" applyBorder="1" applyAlignment="1">
      <alignment horizontal="right"/>
    </xf>
    <xf numFmtId="166" fontId="6" fillId="0" borderId="8" xfId="9" applyNumberFormat="1" applyFont="1" applyFill="1" applyBorder="1" applyAlignment="1">
      <alignment horizontal="right"/>
    </xf>
    <xf numFmtId="0" fontId="23" fillId="0" borderId="0" xfId="10" applyFont="1"/>
    <xf numFmtId="166" fontId="6" fillId="4" borderId="8" xfId="9" applyNumberFormat="1" applyFont="1" applyFill="1" applyBorder="1" applyAlignment="1">
      <alignment horizontal="right"/>
    </xf>
    <xf numFmtId="170" fontId="6" fillId="4" borderId="8" xfId="0" applyNumberFormat="1" applyFont="1" applyFill="1" applyBorder="1" applyAlignment="1">
      <alignment horizontal="right"/>
    </xf>
    <xf numFmtId="0" fontId="30" fillId="2" borderId="8" xfId="3" applyFont="1" applyFill="1" applyBorder="1" applyAlignment="1">
      <alignment horizontal="left"/>
    </xf>
    <xf numFmtId="0" fontId="30" fillId="0" borderId="0" xfId="3" applyFont="1" applyAlignment="1">
      <alignment horizontal="left"/>
    </xf>
    <xf numFmtId="0" fontId="30" fillId="2" borderId="24" xfId="3" applyFont="1" applyFill="1" applyBorder="1" applyAlignment="1">
      <alignment horizontal="left"/>
    </xf>
    <xf numFmtId="166" fontId="6" fillId="0" borderId="24" xfId="11" applyNumberFormat="1" applyFont="1" applyBorder="1" applyAlignment="1">
      <alignment horizontal="right"/>
    </xf>
    <xf numFmtId="166" fontId="6" fillId="0" borderId="24" xfId="9" applyNumberFormat="1" applyFont="1" applyFill="1" applyBorder="1" applyAlignment="1">
      <alignment horizontal="right"/>
    </xf>
    <xf numFmtId="166" fontId="6" fillId="4" borderId="24" xfId="9" applyNumberFormat="1" applyFont="1" applyFill="1" applyBorder="1" applyAlignment="1">
      <alignment horizontal="right"/>
    </xf>
    <xf numFmtId="170" fontId="6" fillId="0" borderId="24" xfId="0" applyNumberFormat="1" applyFont="1" applyBorder="1" applyAlignment="1">
      <alignment horizontal="right"/>
    </xf>
    <xf numFmtId="170" fontId="6" fillId="4" borderId="24" xfId="0" applyNumberFormat="1" applyFont="1" applyFill="1" applyBorder="1" applyAlignment="1">
      <alignment horizontal="right"/>
    </xf>
    <xf numFmtId="0" fontId="29" fillId="2" borderId="25" xfId="3" applyFont="1" applyFill="1" applyBorder="1" applyAlignment="1">
      <alignment horizontal="left"/>
    </xf>
    <xf numFmtId="0" fontId="29" fillId="0" borderId="0" xfId="3" applyFont="1" applyAlignment="1">
      <alignment horizontal="left"/>
    </xf>
    <xf numFmtId="166" fontId="7" fillId="0" borderId="25" xfId="9" applyNumberFormat="1" applyFont="1" applyFill="1" applyBorder="1" applyAlignment="1">
      <alignment horizontal="right"/>
    </xf>
    <xf numFmtId="166" fontId="7" fillId="4" borderId="25" xfId="9" applyNumberFormat="1" applyFont="1" applyFill="1" applyBorder="1" applyAlignment="1">
      <alignment horizontal="right"/>
    </xf>
    <xf numFmtId="166" fontId="6" fillId="0" borderId="8" xfId="4" applyNumberFormat="1" applyFont="1" applyFill="1" applyBorder="1" applyAlignment="1">
      <alignment horizontal="right"/>
    </xf>
    <xf numFmtId="166" fontId="6" fillId="0" borderId="26" xfId="9" applyNumberFormat="1" applyFont="1" applyFill="1" applyBorder="1" applyAlignment="1">
      <alignment horizontal="right"/>
    </xf>
    <xf numFmtId="0" fontId="27" fillId="2" borderId="8" xfId="3" applyFont="1" applyFill="1" applyBorder="1" applyAlignment="1">
      <alignment horizontal="left"/>
    </xf>
    <xf numFmtId="0" fontId="27" fillId="0" borderId="0" xfId="3" applyFont="1" applyAlignment="1">
      <alignment horizontal="left"/>
    </xf>
    <xf numFmtId="168" fontId="27" fillId="0" borderId="8" xfId="1" applyNumberFormat="1" applyFont="1" applyFill="1" applyBorder="1" applyAlignment="1">
      <alignment horizontal="right"/>
    </xf>
    <xf numFmtId="168" fontId="28" fillId="0" borderId="0" xfId="1" applyNumberFormat="1" applyFont="1" applyBorder="1"/>
    <xf numFmtId="168" fontId="27" fillId="4" borderId="8" xfId="1" applyNumberFormat="1" applyFont="1" applyFill="1" applyBorder="1" applyAlignment="1">
      <alignment horizontal="right"/>
    </xf>
    <xf numFmtId="168" fontId="24" fillId="0" borderId="0" xfId="1" applyNumberFormat="1" applyFont="1" applyFill="1" applyBorder="1" applyAlignment="1">
      <alignment horizontal="right"/>
    </xf>
    <xf numFmtId="171" fontId="7" fillId="0" borderId="8" xfId="1" applyNumberFormat="1" applyFont="1" applyFill="1" applyBorder="1" applyAlignment="1">
      <alignment horizontal="right"/>
    </xf>
    <xf numFmtId="170" fontId="7" fillId="0" borderId="8" xfId="9" applyNumberFormat="1" applyFont="1" applyFill="1" applyBorder="1" applyAlignment="1">
      <alignment horizontal="right"/>
    </xf>
    <xf numFmtId="170" fontId="7" fillId="4" borderId="8" xfId="9" applyNumberFormat="1" applyFont="1" applyFill="1" applyBorder="1" applyAlignment="1">
      <alignment horizontal="right"/>
    </xf>
    <xf numFmtId="0" fontId="5" fillId="2" borderId="26" xfId="3" applyFont="1" applyFill="1" applyBorder="1"/>
    <xf numFmtId="0" fontId="5" fillId="0" borderId="0" xfId="3" applyFont="1"/>
    <xf numFmtId="166" fontId="5" fillId="0" borderId="26" xfId="4" applyNumberFormat="1" applyFont="1" applyFill="1" applyBorder="1" applyAlignment="1">
      <alignment horizontal="right"/>
    </xf>
    <xf numFmtId="166" fontId="5" fillId="0" borderId="26" xfId="0" applyNumberFormat="1" applyFont="1" applyBorder="1" applyAlignment="1">
      <alignment horizontal="right"/>
    </xf>
    <xf numFmtId="170" fontId="5" fillId="0" borderId="26" xfId="0" applyNumberFormat="1" applyFont="1" applyBorder="1" applyAlignment="1">
      <alignment horizontal="right"/>
    </xf>
    <xf numFmtId="0" fontId="15" fillId="0" borderId="0" xfId="3" applyFont="1"/>
    <xf numFmtId="0" fontId="26" fillId="0" borderId="0" xfId="3" applyFont="1"/>
    <xf numFmtId="3" fontId="15" fillId="2" borderId="0" xfId="3" applyNumberFormat="1" applyFont="1" applyFill="1"/>
    <xf numFmtId="3" fontId="15" fillId="0" borderId="1" xfId="3" applyNumberFormat="1" applyFont="1" applyBorder="1"/>
    <xf numFmtId="3" fontId="15" fillId="2" borderId="1" xfId="3" applyNumberFormat="1" applyFont="1" applyFill="1" applyBorder="1"/>
    <xf numFmtId="3" fontId="15" fillId="0" borderId="0" xfId="3" applyNumberFormat="1" applyFont="1"/>
    <xf numFmtId="0" fontId="26" fillId="0" borderId="2" xfId="3" applyFont="1" applyBorder="1"/>
    <xf numFmtId="0" fontId="9" fillId="3" borderId="6" xfId="3" applyFont="1" applyFill="1" applyBorder="1"/>
    <xf numFmtId="0" fontId="6" fillId="0" borderId="2" xfId="0" applyFont="1" applyBorder="1" applyAlignment="1">
      <alignment horizontal="right"/>
    </xf>
    <xf numFmtId="0" fontId="9" fillId="3" borderId="13" xfId="0" applyFont="1" applyFill="1" applyBorder="1" applyAlignment="1">
      <alignment horizontal="right"/>
    </xf>
    <xf numFmtId="0" fontId="9" fillId="3" borderId="11" xfId="0" applyFont="1" applyFill="1" applyBorder="1" applyAlignment="1">
      <alignment horizontal="right"/>
    </xf>
    <xf numFmtId="0" fontId="9" fillId="0" borderId="2" xfId="0" applyFont="1" applyBorder="1" applyAlignment="1">
      <alignment horizontal="right"/>
    </xf>
    <xf numFmtId="0" fontId="9" fillId="3" borderId="16" xfId="0" applyFont="1" applyFill="1" applyBorder="1" applyAlignment="1">
      <alignment horizontal="right"/>
    </xf>
    <xf numFmtId="0" fontId="9" fillId="3" borderId="14" xfId="0" applyFont="1" applyFill="1" applyBorder="1" applyAlignment="1">
      <alignment horizontal="right"/>
    </xf>
    <xf numFmtId="0" fontId="7" fillId="2" borderId="17" xfId="3" applyFont="1" applyFill="1" applyBorder="1" applyAlignment="1">
      <alignment horizontal="left"/>
    </xf>
    <xf numFmtId="165" fontId="6" fillId="0" borderId="0" xfId="0" applyNumberFormat="1" applyFont="1" applyAlignment="1">
      <alignment horizontal="left"/>
    </xf>
    <xf numFmtId="165" fontId="6" fillId="0" borderId="17" xfId="0" applyNumberFormat="1" applyFont="1" applyBorder="1" applyAlignment="1">
      <alignment horizontal="right"/>
    </xf>
    <xf numFmtId="165" fontId="6" fillId="0" borderId="0" xfId="0" applyNumberFormat="1" applyFont="1" applyAlignment="1">
      <alignment horizontal="right"/>
    </xf>
    <xf numFmtId="0" fontId="7" fillId="2" borderId="18" xfId="3" applyFont="1" applyFill="1" applyBorder="1" applyAlignment="1">
      <alignment horizontal="left" wrapText="1"/>
    </xf>
    <xf numFmtId="166" fontId="7" fillId="0" borderId="0" xfId="0" applyNumberFormat="1" applyFont="1" applyAlignment="1">
      <alignment horizontal="left"/>
    </xf>
    <xf numFmtId="166" fontId="7" fillId="0" borderId="18" xfId="12" applyNumberFormat="1" applyFont="1" applyBorder="1" applyAlignment="1">
      <alignment horizontal="right"/>
    </xf>
    <xf numFmtId="166" fontId="7" fillId="0" borderId="0" xfId="12" applyNumberFormat="1" applyFont="1" applyAlignment="1">
      <alignment horizontal="right"/>
    </xf>
    <xf numFmtId="166" fontId="6" fillId="0" borderId="0" xfId="0" applyNumberFormat="1" applyFont="1" applyAlignment="1">
      <alignment horizontal="left"/>
    </xf>
    <xf numFmtId="166" fontId="6" fillId="0" borderId="8" xfId="12" applyNumberFormat="1" applyFont="1" applyBorder="1" applyAlignment="1">
      <alignment horizontal="right"/>
    </xf>
    <xf numFmtId="166" fontId="6" fillId="0" borderId="0" xfId="12" applyNumberFormat="1" applyFont="1" applyAlignment="1">
      <alignment horizontal="right"/>
    </xf>
    <xf numFmtId="0" fontId="7" fillId="2" borderId="8" xfId="3" applyFont="1" applyFill="1" applyBorder="1" applyAlignment="1">
      <alignment horizontal="left" wrapText="1"/>
    </xf>
    <xf numFmtId="166" fontId="7" fillId="0" borderId="8" xfId="12" applyNumberFormat="1" applyFont="1" applyBorder="1" applyAlignment="1">
      <alignment horizontal="right"/>
    </xf>
    <xf numFmtId="0" fontId="24" fillId="2" borderId="8" xfId="3" applyFont="1" applyFill="1" applyBorder="1" applyAlignment="1">
      <alignment horizontal="left" wrapText="1"/>
    </xf>
    <xf numFmtId="168" fontId="24" fillId="0" borderId="0" xfId="0" applyNumberFormat="1" applyFont="1" applyAlignment="1">
      <alignment horizontal="left"/>
    </xf>
    <xf numFmtId="168" fontId="24" fillId="0" borderId="8" xfId="12" applyNumberFormat="1" applyFont="1" applyBorder="1" applyAlignment="1">
      <alignment horizontal="right"/>
    </xf>
    <xf numFmtId="168" fontId="24" fillId="0" borderId="0" xfId="12" applyNumberFormat="1" applyFont="1" applyAlignment="1">
      <alignment horizontal="right"/>
    </xf>
    <xf numFmtId="165" fontId="6" fillId="0" borderId="8" xfId="12" applyNumberFormat="1" applyFont="1" applyBorder="1" applyAlignment="1">
      <alignment horizontal="right"/>
    </xf>
    <xf numFmtId="165" fontId="6" fillId="0" borderId="0" xfId="12" applyNumberFormat="1" applyFont="1" applyAlignment="1">
      <alignment horizontal="right"/>
    </xf>
    <xf numFmtId="166" fontId="6" fillId="0" borderId="19" xfId="12" applyNumberFormat="1" applyFont="1" applyBorder="1" applyAlignment="1">
      <alignment horizontal="right"/>
    </xf>
    <xf numFmtId="0" fontId="7" fillId="2" borderId="21" xfId="3" applyFont="1" applyFill="1" applyBorder="1" applyAlignment="1">
      <alignment horizontal="left" wrapText="1"/>
    </xf>
    <xf numFmtId="166" fontId="7" fillId="0" borderId="0" xfId="3" applyNumberFormat="1" applyFont="1" applyAlignment="1">
      <alignment horizontal="left"/>
    </xf>
    <xf numFmtId="166" fontId="7" fillId="0" borderId="21" xfId="3" applyNumberFormat="1" applyFont="1" applyBorder="1" applyAlignment="1">
      <alignment horizontal="right"/>
    </xf>
    <xf numFmtId="166" fontId="6" fillId="0" borderId="0" xfId="3" applyNumberFormat="1" applyFont="1" applyAlignment="1">
      <alignment horizontal="left"/>
    </xf>
    <xf numFmtId="166" fontId="6" fillId="0" borderId="8" xfId="3" applyNumberFormat="1" applyFont="1" applyBorder="1" applyAlignment="1">
      <alignment horizontal="right"/>
    </xf>
    <xf numFmtId="166" fontId="6" fillId="0" borderId="19" xfId="3" applyNumberFormat="1" applyFont="1" applyBorder="1" applyAlignment="1">
      <alignment horizontal="right"/>
    </xf>
    <xf numFmtId="0" fontId="7" fillId="2" borderId="27" xfId="3" applyFont="1" applyFill="1" applyBorder="1" applyAlignment="1">
      <alignment horizontal="left" wrapText="1"/>
    </xf>
    <xf numFmtId="166" fontId="7" fillId="0" borderId="28" xfId="3" applyNumberFormat="1" applyFont="1" applyBorder="1" applyAlignment="1">
      <alignment horizontal="right"/>
    </xf>
    <xf numFmtId="0" fontId="7" fillId="2" borderId="29" xfId="3" applyFont="1" applyFill="1" applyBorder="1" applyAlignment="1">
      <alignment horizontal="left" wrapText="1"/>
    </xf>
    <xf numFmtId="166" fontId="7" fillId="0" borderId="29" xfId="3" applyNumberFormat="1" applyFont="1" applyBorder="1" applyAlignment="1">
      <alignment horizontal="right"/>
    </xf>
    <xf numFmtId="0" fontId="7" fillId="2" borderId="30" xfId="3" applyFont="1" applyFill="1" applyBorder="1" applyAlignment="1">
      <alignment horizontal="left" wrapText="1"/>
    </xf>
    <xf numFmtId="166" fontId="7" fillId="0" borderId="30" xfId="3" applyNumberFormat="1" applyFont="1" applyBorder="1" applyAlignment="1">
      <alignment horizontal="right"/>
    </xf>
    <xf numFmtId="0" fontId="6" fillId="2" borderId="31" xfId="3" applyFont="1" applyFill="1" applyBorder="1" applyAlignment="1">
      <alignment horizontal="left" wrapText="1"/>
    </xf>
    <xf numFmtId="165" fontId="6" fillId="0" borderId="31" xfId="12" applyNumberFormat="1" applyFont="1" applyBorder="1" applyAlignment="1">
      <alignment horizontal="right"/>
    </xf>
    <xf numFmtId="169" fontId="6" fillId="0" borderId="0" xfId="0" applyNumberFormat="1" applyFont="1" applyAlignment="1">
      <alignment horizontal="left"/>
    </xf>
    <xf numFmtId="169" fontId="6" fillId="0" borderId="8" xfId="12" applyNumberFormat="1" applyFont="1" applyBorder="1" applyAlignment="1">
      <alignment horizontal="right"/>
    </xf>
    <xf numFmtId="169" fontId="6" fillId="0" borderId="0" xfId="12" applyNumberFormat="1" applyFont="1" applyAlignment="1">
      <alignment horizontal="right"/>
    </xf>
    <xf numFmtId="0" fontId="7" fillId="2" borderId="9" xfId="3" applyFont="1" applyFill="1" applyBorder="1" applyAlignment="1">
      <alignment horizontal="left"/>
    </xf>
    <xf numFmtId="168" fontId="7" fillId="0" borderId="0" xfId="0" applyNumberFormat="1" applyFont="1" applyAlignment="1">
      <alignment horizontal="left"/>
    </xf>
    <xf numFmtId="168" fontId="7" fillId="0" borderId="9" xfId="12" applyNumberFormat="1" applyFont="1" applyBorder="1" applyAlignment="1">
      <alignment horizontal="right"/>
    </xf>
    <xf numFmtId="168" fontId="7" fillId="0" borderId="0" xfId="12" applyNumberFormat="1" applyFont="1" applyAlignment="1">
      <alignment horizontal="right"/>
    </xf>
    <xf numFmtId="0" fontId="11" fillId="2" borderId="0" xfId="3" applyFont="1" applyFill="1" applyAlignment="1">
      <alignment vertical="top"/>
    </xf>
    <xf numFmtId="0" fontId="26" fillId="2" borderId="10" xfId="3" applyFont="1" applyFill="1" applyBorder="1" applyAlignment="1">
      <alignment vertical="top"/>
    </xf>
    <xf numFmtId="0" fontId="26" fillId="0" borderId="0" xfId="3" applyFont="1" applyAlignment="1">
      <alignment vertical="top"/>
    </xf>
    <xf numFmtId="0" fontId="26" fillId="0" borderId="10" xfId="3" applyFont="1" applyBorder="1" applyAlignment="1">
      <alignment vertical="top"/>
    </xf>
    <xf numFmtId="0" fontId="26" fillId="2" borderId="0" xfId="3" applyFont="1" applyFill="1" applyAlignment="1">
      <alignment vertical="top"/>
    </xf>
    <xf numFmtId="0" fontId="4" fillId="0" borderId="0" xfId="3" applyFont="1" applyAlignment="1">
      <alignment horizontal="left" vertical="top"/>
    </xf>
    <xf numFmtId="0" fontId="20" fillId="0" borderId="0" xfId="3" applyFont="1"/>
    <xf numFmtId="0" fontId="22" fillId="0" borderId="0" xfId="3" applyFont="1"/>
    <xf numFmtId="0" fontId="20" fillId="0" borderId="1" xfId="3" applyFont="1" applyBorder="1"/>
    <xf numFmtId="0" fontId="25" fillId="0" borderId="0" xfId="3" applyFont="1" applyAlignment="1">
      <alignment vertical="center"/>
    </xf>
    <xf numFmtId="0" fontId="25" fillId="0" borderId="1" xfId="3" applyFont="1" applyBorder="1" applyAlignment="1">
      <alignment vertical="center"/>
    </xf>
    <xf numFmtId="0" fontId="20" fillId="2" borderId="2" xfId="3" applyFont="1" applyFill="1" applyBorder="1"/>
    <xf numFmtId="165" fontId="9" fillId="3" borderId="17" xfId="3" quotePrefix="1" applyNumberFormat="1" applyFont="1" applyFill="1" applyBorder="1" applyAlignment="1">
      <alignment horizontal="right"/>
    </xf>
    <xf numFmtId="165" fontId="9" fillId="0" borderId="0" xfId="3" quotePrefix="1" applyNumberFormat="1" applyFont="1" applyAlignment="1">
      <alignment horizontal="right"/>
    </xf>
    <xf numFmtId="165" fontId="9" fillId="0" borderId="0" xfId="3" applyNumberFormat="1" applyFont="1" applyAlignment="1">
      <alignment horizontal="right"/>
    </xf>
    <xf numFmtId="165" fontId="9" fillId="3" borderId="0" xfId="3" quotePrefix="1" applyNumberFormat="1" applyFont="1" applyFill="1" applyAlignment="1">
      <alignment horizontal="right"/>
    </xf>
    <xf numFmtId="0" fontId="9" fillId="3" borderId="1" xfId="0" applyFont="1" applyFill="1" applyBorder="1" applyAlignment="1">
      <alignment horizontal="right"/>
    </xf>
    <xf numFmtId="0" fontId="9" fillId="0" borderId="0" xfId="0" applyFont="1" applyAlignment="1">
      <alignment horizontal="right"/>
    </xf>
    <xf numFmtId="168" fontId="9" fillId="0" borderId="0" xfId="13" applyNumberFormat="1" applyFont="1" applyFill="1" applyBorder="1" applyAlignment="1">
      <alignment horizontal="right"/>
    </xf>
    <xf numFmtId="168" fontId="9" fillId="3" borderId="1" xfId="13" applyNumberFormat="1" applyFont="1" applyFill="1" applyBorder="1" applyAlignment="1">
      <alignment horizontal="right"/>
    </xf>
    <xf numFmtId="0" fontId="21" fillId="0" borderId="17" xfId="3" applyFont="1" applyBorder="1" applyAlignment="1">
      <alignment vertical="center" wrapText="1"/>
    </xf>
    <xf numFmtId="0" fontId="17" fillId="0" borderId="0" xfId="3" applyFont="1" applyAlignment="1">
      <alignment vertical="center" wrapText="1"/>
    </xf>
    <xf numFmtId="166" fontId="6" fillId="0" borderId="17" xfId="0" applyNumberFormat="1" applyFont="1" applyBorder="1" applyAlignment="1">
      <alignment horizontal="right"/>
    </xf>
    <xf numFmtId="0" fontId="6" fillId="0" borderId="0" xfId="3" applyFont="1"/>
    <xf numFmtId="0" fontId="6" fillId="0" borderId="17" xfId="3" applyFont="1" applyBorder="1"/>
    <xf numFmtId="166" fontId="6" fillId="0" borderId="18" xfId="14" applyNumberFormat="1" applyFont="1" applyBorder="1" applyAlignment="1">
      <alignment horizontal="right"/>
    </xf>
    <xf numFmtId="166" fontId="6" fillId="0" borderId="0" xfId="14" applyNumberFormat="1" applyFont="1" applyAlignment="1">
      <alignment horizontal="right"/>
    </xf>
    <xf numFmtId="166" fontId="6" fillId="0" borderId="8" xfId="14" applyNumberFormat="1" applyFont="1" applyBorder="1" applyAlignment="1">
      <alignment horizontal="right"/>
    </xf>
    <xf numFmtId="166" fontId="6" fillId="0" borderId="19" xfId="14" applyNumberFormat="1" applyFont="1" applyBorder="1" applyAlignment="1">
      <alignment horizontal="right"/>
    </xf>
    <xf numFmtId="166" fontId="7" fillId="0" borderId="21" xfId="14" applyNumberFormat="1" applyFont="1" applyBorder="1" applyAlignment="1">
      <alignment horizontal="right"/>
    </xf>
    <xf numFmtId="166" fontId="7" fillId="0" borderId="0" xfId="14" applyNumberFormat="1" applyFont="1" applyAlignment="1">
      <alignment horizontal="right"/>
    </xf>
    <xf numFmtId="0" fontId="6" fillId="0" borderId="19" xfId="3" applyFont="1" applyBorder="1"/>
    <xf numFmtId="0" fontId="6" fillId="0" borderId="22" xfId="3" applyFont="1" applyBorder="1"/>
    <xf numFmtId="167" fontId="7" fillId="0" borderId="0" xfId="0" applyNumberFormat="1" applyFont="1" applyAlignment="1">
      <alignment horizontal="right"/>
    </xf>
    <xf numFmtId="167" fontId="7" fillId="0" borderId="23" xfId="15" applyNumberFormat="1" applyFont="1" applyBorder="1" applyAlignment="1">
      <alignment horizontal="right"/>
    </xf>
    <xf numFmtId="167" fontId="7" fillId="0" borderId="0" xfId="15" applyNumberFormat="1" applyFont="1" applyAlignment="1">
      <alignment horizontal="right"/>
    </xf>
    <xf numFmtId="167" fontId="6" fillId="0" borderId="0" xfId="0" applyNumberFormat="1" applyFont="1" applyAlignment="1">
      <alignment horizontal="right"/>
    </xf>
    <xf numFmtId="167" fontId="7" fillId="0" borderId="22" xfId="15" applyNumberFormat="1" applyFont="1" applyBorder="1" applyAlignment="1">
      <alignment horizontal="right"/>
    </xf>
    <xf numFmtId="0" fontId="6" fillId="0" borderId="8" xfId="3" applyFont="1" applyBorder="1" applyAlignment="1">
      <alignment wrapText="1"/>
    </xf>
    <xf numFmtId="0" fontId="6" fillId="0" borderId="0" xfId="3" applyFont="1" applyAlignment="1">
      <alignment wrapText="1"/>
    </xf>
    <xf numFmtId="0" fontId="6" fillId="0" borderId="19" xfId="3" applyFont="1" applyBorder="1" applyAlignment="1">
      <alignment wrapText="1"/>
    </xf>
    <xf numFmtId="0" fontId="24" fillId="0" borderId="8" xfId="3" applyFont="1" applyBorder="1" applyAlignment="1">
      <alignment horizontal="left"/>
    </xf>
    <xf numFmtId="166" fontId="24" fillId="0" borderId="8" xfId="14" applyNumberFormat="1" applyFont="1" applyBorder="1" applyAlignment="1">
      <alignment horizontal="right"/>
    </xf>
    <xf numFmtId="166" fontId="24" fillId="0" borderId="0" xfId="14" applyNumberFormat="1" applyFont="1" applyAlignment="1">
      <alignment horizontal="right"/>
    </xf>
    <xf numFmtId="0" fontId="6" fillId="0" borderId="8" xfId="3" applyFont="1" applyBorder="1"/>
    <xf numFmtId="0" fontId="7" fillId="0" borderId="8" xfId="3" applyFont="1" applyBorder="1" applyAlignment="1">
      <alignment horizontal="left"/>
    </xf>
    <xf numFmtId="168" fontId="7" fillId="0" borderId="8" xfId="16" applyNumberFormat="1" applyFont="1" applyFill="1" applyBorder="1" applyAlignment="1">
      <alignment horizontal="right"/>
    </xf>
    <xf numFmtId="168" fontId="7" fillId="0" borderId="0" xfId="16" applyNumberFormat="1" applyFont="1" applyFill="1" applyBorder="1" applyAlignment="1">
      <alignment horizontal="right"/>
    </xf>
    <xf numFmtId="0" fontId="6" fillId="0" borderId="26" xfId="17" applyFont="1" applyBorder="1" applyAlignment="1">
      <alignment horizontal="left"/>
    </xf>
    <xf numFmtId="0" fontId="6" fillId="0" borderId="0" xfId="17" applyFont="1" applyAlignment="1">
      <alignment horizontal="left"/>
    </xf>
    <xf numFmtId="166" fontId="6" fillId="0" borderId="26" xfId="14" applyNumberFormat="1" applyFont="1" applyBorder="1" applyAlignment="1">
      <alignment horizontal="right"/>
    </xf>
    <xf numFmtId="168" fontId="6" fillId="0" borderId="0" xfId="13" applyNumberFormat="1" applyFont="1" applyFill="1" applyBorder="1" applyAlignment="1">
      <alignment horizontal="right"/>
    </xf>
    <xf numFmtId="0" fontId="21" fillId="0" borderId="0" xfId="3" applyFont="1" applyAlignment="1">
      <alignment vertical="center" wrapText="1"/>
    </xf>
    <xf numFmtId="166" fontId="6" fillId="0" borderId="0" xfId="18" applyNumberFormat="1" applyFont="1" applyAlignment="1">
      <alignment horizontal="right"/>
    </xf>
    <xf numFmtId="166" fontId="6" fillId="0" borderId="24" xfId="14" applyNumberFormat="1" applyFont="1" applyBorder="1" applyAlignment="1">
      <alignment horizontal="right"/>
    </xf>
    <xf numFmtId="166" fontId="7" fillId="0" borderId="25" xfId="14" applyNumberFormat="1" applyFont="1" applyBorder="1" applyAlignment="1">
      <alignment horizontal="right"/>
    </xf>
    <xf numFmtId="0" fontId="22" fillId="0" borderId="0" xfId="3" applyFont="1" applyAlignment="1">
      <alignment wrapText="1"/>
    </xf>
    <xf numFmtId="0" fontId="21" fillId="0" borderId="0" xfId="3" applyFont="1" applyAlignment="1">
      <alignment wrapText="1"/>
    </xf>
    <xf numFmtId="0" fontId="17" fillId="0" borderId="0" xfId="3" applyFont="1" applyAlignment="1">
      <alignment wrapText="1"/>
    </xf>
    <xf numFmtId="0" fontId="20" fillId="0" borderId="22" xfId="3" applyFont="1" applyBorder="1"/>
    <xf numFmtId="167" fontId="7" fillId="0" borderId="0" xfId="19" applyNumberFormat="1" applyFont="1" applyAlignment="1">
      <alignment horizontal="right"/>
    </xf>
    <xf numFmtId="167" fontId="6" fillId="0" borderId="0" xfId="19" applyNumberFormat="1" applyFont="1" applyAlignment="1">
      <alignment horizontal="right"/>
    </xf>
    <xf numFmtId="0" fontId="19" fillId="0" borderId="0" xfId="17" applyFont="1"/>
    <xf numFmtId="0" fontId="19" fillId="0" borderId="0" xfId="17" applyFont="1" applyAlignment="1">
      <alignment horizontal="left"/>
    </xf>
    <xf numFmtId="166" fontId="19" fillId="0" borderId="0" xfId="0" applyNumberFormat="1" applyFont="1" applyAlignment="1">
      <alignment horizontal="right"/>
    </xf>
    <xf numFmtId="168" fontId="19" fillId="0" borderId="0" xfId="13" applyNumberFormat="1" applyFont="1" applyFill="1" applyBorder="1" applyAlignment="1">
      <alignment horizontal="right"/>
    </xf>
    <xf numFmtId="167" fontId="18" fillId="0" borderId="0" xfId="0" applyNumberFormat="1" applyFont="1" applyAlignment="1">
      <alignment horizontal="right"/>
    </xf>
    <xf numFmtId="0" fontId="3" fillId="0" borderId="0" xfId="3" applyFont="1" applyAlignment="1">
      <alignment wrapText="1"/>
    </xf>
    <xf numFmtId="49" fontId="4" fillId="0" borderId="0" xfId="3" applyNumberFormat="1" applyFont="1" applyAlignment="1">
      <alignment horizontal="left" vertical="top"/>
    </xf>
    <xf numFmtId="0" fontId="11" fillId="0" borderId="0" xfId="0" applyFont="1" applyAlignment="1">
      <alignment horizontal="right"/>
    </xf>
    <xf numFmtId="0" fontId="5" fillId="0" borderId="0" xfId="3" applyFont="1" applyAlignment="1">
      <alignment vertical="center"/>
    </xf>
    <xf numFmtId="0" fontId="5" fillId="0" borderId="0" xfId="3" applyFont="1" applyAlignment="1">
      <alignment horizontal="left" vertical="center" wrapText="1"/>
    </xf>
    <xf numFmtId="0" fontId="5" fillId="0" borderId="0" xfId="3" applyFont="1" applyAlignment="1">
      <alignment horizontal="right" wrapText="1"/>
    </xf>
    <xf numFmtId="0" fontId="16" fillId="0" borderId="0" xfId="3" applyFont="1" applyAlignment="1">
      <alignment horizontal="right" wrapText="1"/>
    </xf>
    <xf numFmtId="0" fontId="5" fillId="0" borderId="2" xfId="3" applyFont="1" applyBorder="1"/>
    <xf numFmtId="0" fontId="9" fillId="3" borderId="6" xfId="3" applyFont="1" applyFill="1" applyBorder="1" applyAlignment="1">
      <alignment horizontal="left" wrapText="1"/>
    </xf>
    <xf numFmtId="0" fontId="9" fillId="0" borderId="0" xfId="3" applyFont="1" applyAlignment="1">
      <alignment horizontal="left" wrapText="1"/>
    </xf>
    <xf numFmtId="0" fontId="9" fillId="3" borderId="17" xfId="17" applyFont="1" applyFill="1" applyBorder="1" applyAlignment="1">
      <alignment horizontal="right" wrapText="1"/>
    </xf>
    <xf numFmtId="0" fontId="9" fillId="0" borderId="0" xfId="17" applyFont="1" applyAlignment="1">
      <alignment horizontal="right" wrapText="1"/>
    </xf>
    <xf numFmtId="0" fontId="9" fillId="3" borderId="14" xfId="3" applyFont="1" applyFill="1" applyBorder="1" applyAlignment="1">
      <alignment horizontal="left" wrapText="1"/>
    </xf>
    <xf numFmtId="0" fontId="6" fillId="0" borderId="17" xfId="17" applyFont="1" applyBorder="1" applyAlignment="1">
      <alignment horizontal="right" wrapText="1"/>
    </xf>
    <xf numFmtId="0" fontId="6" fillId="0" borderId="0" xfId="17" applyFont="1" applyAlignment="1">
      <alignment horizontal="right" wrapText="1"/>
    </xf>
    <xf numFmtId="0" fontId="6" fillId="0" borderId="0" xfId="3" applyFont="1" applyAlignment="1">
      <alignment horizontal="justify" wrapText="1"/>
    </xf>
    <xf numFmtId="0" fontId="6" fillId="0" borderId="0" xfId="7" applyFont="1"/>
    <xf numFmtId="0" fontId="7" fillId="0" borderId="18" xfId="3" applyFont="1" applyBorder="1"/>
    <xf numFmtId="166" fontId="7" fillId="0" borderId="18" xfId="17" applyNumberFormat="1" applyFont="1" applyBorder="1" applyAlignment="1">
      <alignment horizontal="right"/>
    </xf>
    <xf numFmtId="166" fontId="7" fillId="0" borderId="0" xfId="17" applyNumberFormat="1" applyFont="1" applyAlignment="1">
      <alignment horizontal="right"/>
    </xf>
    <xf numFmtId="166" fontId="7" fillId="0" borderId="0" xfId="3" applyNumberFormat="1" applyFont="1" applyAlignment="1">
      <alignment horizontal="right" wrapText="1"/>
    </xf>
    <xf numFmtId="0" fontId="7" fillId="0" borderId="8" xfId="3" applyFont="1" applyBorder="1"/>
    <xf numFmtId="166" fontId="7" fillId="0" borderId="8" xfId="17" applyNumberFormat="1" applyFont="1" applyBorder="1" applyAlignment="1">
      <alignment horizontal="right"/>
    </xf>
    <xf numFmtId="166" fontId="6" fillId="0" borderId="8" xfId="17" applyNumberFormat="1" applyFont="1" applyBorder="1" applyAlignment="1">
      <alignment horizontal="right"/>
    </xf>
    <xf numFmtId="166" fontId="6" fillId="0" borderId="0" xfId="3" applyNumberFormat="1" applyFont="1" applyAlignment="1">
      <alignment horizontal="right" wrapText="1"/>
    </xf>
    <xf numFmtId="166" fontId="6" fillId="0" borderId="0" xfId="17" applyNumberFormat="1" applyFont="1" applyAlignment="1">
      <alignment horizontal="right"/>
    </xf>
    <xf numFmtId="166" fontId="6" fillId="0" borderId="19" xfId="17" applyNumberFormat="1" applyFont="1" applyBorder="1" applyAlignment="1">
      <alignment horizontal="right"/>
    </xf>
    <xf numFmtId="0" fontId="6" fillId="0" borderId="21" xfId="3" applyFont="1" applyBorder="1"/>
    <xf numFmtId="166" fontId="7" fillId="0" borderId="21" xfId="17" applyNumberFormat="1" applyFont="1" applyBorder="1" applyAlignment="1">
      <alignment horizontal="right"/>
    </xf>
    <xf numFmtId="0" fontId="7" fillId="0" borderId="0" xfId="7" applyFont="1"/>
    <xf numFmtId="0" fontId="7" fillId="0" borderId="21" xfId="7" applyFont="1" applyBorder="1"/>
    <xf numFmtId="166" fontId="7" fillId="0" borderId="32" xfId="17" applyNumberFormat="1" applyFont="1" applyBorder="1" applyAlignment="1">
      <alignment horizontal="right"/>
    </xf>
    <xf numFmtId="0" fontId="7" fillId="0" borderId="8" xfId="3" applyFont="1" applyBorder="1" applyAlignment="1">
      <alignment wrapText="1"/>
    </xf>
    <xf numFmtId="0" fontId="7" fillId="0" borderId="0" xfId="3" applyFont="1" applyAlignment="1">
      <alignment wrapText="1"/>
    </xf>
    <xf numFmtId="0" fontId="7" fillId="0" borderId="8" xfId="7" applyFont="1" applyBorder="1"/>
    <xf numFmtId="0" fontId="7" fillId="0" borderId="20" xfId="3" applyFont="1" applyBorder="1"/>
    <xf numFmtId="166" fontId="7" fillId="0" borderId="20" xfId="3" applyNumberFormat="1" applyFont="1" applyBorder="1"/>
    <xf numFmtId="166" fontId="7" fillId="0" borderId="0" xfId="3" applyNumberFormat="1" applyFont="1"/>
    <xf numFmtId="0" fontId="7" fillId="2" borderId="0" xfId="3" applyFont="1" applyFill="1"/>
    <xf numFmtId="0" fontId="7" fillId="2" borderId="10" xfId="3" applyFont="1" applyFill="1" applyBorder="1"/>
    <xf numFmtId="166" fontId="7" fillId="0" borderId="10" xfId="17" applyNumberFormat="1" applyFont="1" applyBorder="1" applyAlignment="1">
      <alignment horizontal="right"/>
    </xf>
    <xf numFmtId="166" fontId="7" fillId="2" borderId="10" xfId="17" applyNumberFormat="1" applyFont="1" applyFill="1" applyBorder="1" applyAlignment="1">
      <alignment horizontal="right"/>
    </xf>
    <xf numFmtId="166" fontId="7" fillId="2" borderId="0" xfId="17" applyNumberFormat="1" applyFont="1" applyFill="1" applyAlignment="1">
      <alignment horizontal="right"/>
    </xf>
    <xf numFmtId="165" fontId="6" fillId="0" borderId="0" xfId="3" applyNumberFormat="1" applyFont="1"/>
    <xf numFmtId="165" fontId="6" fillId="0" borderId="10" xfId="3" applyNumberFormat="1" applyFont="1" applyBorder="1"/>
    <xf numFmtId="0" fontId="3" fillId="0" borderId="0" xfId="3" applyFont="1" applyAlignment="1">
      <alignment horizontal="left" wrapText="1"/>
    </xf>
    <xf numFmtId="165" fontId="4" fillId="0" borderId="0" xfId="3" applyNumberFormat="1" applyFont="1" applyAlignment="1">
      <alignment horizontal="justify" wrapText="1"/>
    </xf>
    <xf numFmtId="165" fontId="4" fillId="0" borderId="0" xfId="3" applyNumberFormat="1" applyFont="1" applyAlignment="1">
      <alignment horizontal="right" wrapText="1"/>
    </xf>
    <xf numFmtId="165" fontId="4" fillId="0" borderId="0" xfId="3" applyNumberFormat="1" applyFont="1"/>
    <xf numFmtId="165" fontId="15" fillId="0" borderId="0" xfId="3" applyNumberFormat="1" applyFont="1" applyAlignment="1">
      <alignment horizontal="center" wrapText="1"/>
    </xf>
    <xf numFmtId="0" fontId="15" fillId="0" borderId="0" xfId="3" applyFont="1" applyAlignment="1">
      <alignment horizontal="left" vertical="top" wrapText="1"/>
    </xf>
    <xf numFmtId="166" fontId="15" fillId="0" borderId="0" xfId="3" applyNumberFormat="1" applyFont="1" applyAlignment="1">
      <alignment horizontal="left" vertical="top" wrapText="1"/>
    </xf>
    <xf numFmtId="0" fontId="14" fillId="0" borderId="0" xfId="7" applyFont="1"/>
    <xf numFmtId="0" fontId="12" fillId="0" borderId="0" xfId="3" applyFont="1" applyAlignment="1">
      <alignment horizontal="left"/>
    </xf>
    <xf numFmtId="0" fontId="12" fillId="0" borderId="1" xfId="3" applyFont="1" applyBorder="1" applyAlignment="1">
      <alignment horizontal="left"/>
    </xf>
    <xf numFmtId="0" fontId="11" fillId="0" borderId="1" xfId="3" applyFont="1" applyBorder="1"/>
    <xf numFmtId="0" fontId="10" fillId="0" borderId="1" xfId="3" applyFont="1" applyBorder="1"/>
    <xf numFmtId="0" fontId="10" fillId="0" borderId="0" xfId="3" applyFont="1"/>
    <xf numFmtId="0" fontId="8" fillId="0" borderId="2" xfId="3" applyFont="1" applyBorder="1"/>
    <xf numFmtId="0" fontId="9" fillId="3" borderId="17" xfId="0" applyFont="1" applyFill="1" applyBorder="1" applyAlignment="1">
      <alignment horizontal="right"/>
    </xf>
    <xf numFmtId="0" fontId="9" fillId="3" borderId="0" xfId="0" applyFont="1" applyFill="1" applyAlignment="1">
      <alignment horizontal="right"/>
    </xf>
    <xf numFmtId="0" fontId="9" fillId="3" borderId="15" xfId="0" applyFont="1" applyFill="1" applyBorder="1" applyAlignment="1">
      <alignment horizontal="right"/>
    </xf>
    <xf numFmtId="0" fontId="8" fillId="0" borderId="0" xfId="3" applyFont="1"/>
    <xf numFmtId="0" fontId="6" fillId="0" borderId="17" xfId="0" applyFont="1" applyBorder="1" applyAlignment="1">
      <alignment horizontal="right"/>
    </xf>
    <xf numFmtId="0" fontId="6" fillId="0" borderId="0" xfId="0" applyFont="1" applyAlignment="1">
      <alignment horizontal="right"/>
    </xf>
    <xf numFmtId="166" fontId="7" fillId="0" borderId="18" xfId="3" applyNumberFormat="1" applyFont="1" applyBorder="1"/>
    <xf numFmtId="166" fontId="6" fillId="0" borderId="8" xfId="3" applyNumberFormat="1" applyFont="1" applyBorder="1"/>
    <xf numFmtId="166" fontId="6" fillId="0" borderId="0" xfId="3" applyNumberFormat="1" applyFont="1"/>
    <xf numFmtId="0" fontId="6" fillId="0" borderId="8" xfId="0" applyFont="1" applyBorder="1"/>
    <xf numFmtId="0" fontId="6" fillId="0" borderId="0" xfId="0" applyFont="1"/>
    <xf numFmtId="0" fontId="6" fillId="0" borderId="19" xfId="0" applyFont="1" applyBorder="1"/>
    <xf numFmtId="166" fontId="6" fillId="0" borderId="19" xfId="3" applyNumberFormat="1" applyFont="1" applyBorder="1"/>
    <xf numFmtId="0" fontId="7" fillId="0" borderId="21" xfId="3" applyFont="1" applyBorder="1"/>
    <xf numFmtId="166" fontId="7" fillId="0" borderId="21" xfId="3" applyNumberFormat="1" applyFont="1" applyBorder="1"/>
    <xf numFmtId="0" fontId="7" fillId="0" borderId="21" xfId="0" applyFont="1" applyBorder="1"/>
    <xf numFmtId="0" fontId="7" fillId="0" borderId="0" xfId="0" applyFont="1"/>
    <xf numFmtId="0" fontId="7" fillId="0" borderId="20" xfId="0" applyFont="1" applyBorder="1"/>
    <xf numFmtId="0" fontId="6" fillId="0" borderId="33" xfId="0" applyFont="1" applyBorder="1"/>
    <xf numFmtId="166" fontId="6" fillId="0" borderId="33" xfId="3" applyNumberFormat="1" applyFont="1" applyBorder="1"/>
    <xf numFmtId="0" fontId="6" fillId="0" borderId="33" xfId="3" applyFont="1" applyBorder="1"/>
    <xf numFmtId="165" fontId="6" fillId="0" borderId="33" xfId="3" applyNumberFormat="1" applyFont="1" applyBorder="1"/>
    <xf numFmtId="165" fontId="7" fillId="0" borderId="21" xfId="3" applyNumberFormat="1" applyFont="1" applyBorder="1"/>
    <xf numFmtId="165" fontId="7" fillId="0" borderId="0" xfId="3" applyNumberFormat="1" applyFont="1"/>
    <xf numFmtId="165" fontId="6" fillId="0" borderId="8" xfId="3" applyNumberFormat="1" applyFont="1" applyBorder="1"/>
    <xf numFmtId="0" fontId="6" fillId="0" borderId="8" xfId="3" quotePrefix="1" applyFont="1" applyBorder="1"/>
    <xf numFmtId="0" fontId="6" fillId="0" borderId="0" xfId="3" quotePrefix="1" applyFont="1"/>
    <xf numFmtId="0" fontId="6" fillId="0" borderId="19" xfId="3" quotePrefix="1" applyFont="1" applyBorder="1"/>
    <xf numFmtId="165" fontId="6" fillId="0" borderId="19" xfId="3" applyNumberFormat="1" applyFont="1" applyBorder="1"/>
    <xf numFmtId="0" fontId="5" fillId="0" borderId="10" xfId="3" applyFont="1" applyBorder="1" applyAlignment="1">
      <alignment horizontal="justify"/>
    </xf>
    <xf numFmtId="0" fontId="5" fillId="0" borderId="0" xfId="3" applyFont="1" applyAlignment="1">
      <alignment horizontal="justify"/>
    </xf>
    <xf numFmtId="165" fontId="5" fillId="0" borderId="10" xfId="3" applyNumberFormat="1" applyFont="1" applyBorder="1"/>
    <xf numFmtId="165" fontId="5" fillId="0" borderId="0" xfId="3" applyNumberFormat="1" applyFont="1"/>
    <xf numFmtId="0" fontId="3" fillId="0" borderId="0" xfId="3" applyFont="1" applyAlignment="1">
      <alignment horizontal="left"/>
    </xf>
    <xf numFmtId="0" fontId="2" fillId="0" borderId="0" xfId="3" applyFont="1"/>
    <xf numFmtId="0" fontId="1" fillId="0" borderId="0" xfId="3" applyFont="1" applyAlignment="1">
      <alignment horizontal="left" vertical="top"/>
    </xf>
    <xf numFmtId="0" fontId="52" fillId="0" borderId="0" xfId="0" applyFont="1"/>
    <xf numFmtId="0" fontId="53" fillId="0" borderId="0" xfId="3" applyFont="1"/>
    <xf numFmtId="0" fontId="54" fillId="0" borderId="0" xfId="0" applyFont="1"/>
    <xf numFmtId="0" fontId="55" fillId="0" borderId="0" xfId="3" applyFont="1"/>
    <xf numFmtId="0" fontId="14" fillId="0" borderId="0" xfId="3" applyFont="1"/>
    <xf numFmtId="0" fontId="56" fillId="0" borderId="0" xfId="3" applyFont="1" applyAlignment="1">
      <alignment horizontal="center"/>
    </xf>
    <xf numFmtId="0" fontId="57" fillId="3" borderId="3" xfId="3" applyFont="1" applyFill="1" applyBorder="1" applyAlignment="1">
      <alignment horizontal="center"/>
    </xf>
    <xf numFmtId="3" fontId="36" fillId="3" borderId="13" xfId="3" applyNumberFormat="1" applyFont="1" applyFill="1" applyBorder="1" applyAlignment="1">
      <alignment horizontal="right"/>
    </xf>
    <xf numFmtId="0" fontId="14" fillId="2" borderId="0" xfId="8" applyFont="1" applyFill="1" applyAlignment="1">
      <alignment horizontal="right"/>
    </xf>
    <xf numFmtId="0" fontId="58" fillId="0" borderId="0" xfId="3" applyFont="1" applyAlignment="1">
      <alignment horizontal="center"/>
    </xf>
    <xf numFmtId="0" fontId="9" fillId="3" borderId="14" xfId="3" applyFont="1" applyFill="1" applyBorder="1" applyAlignment="1">
      <alignment horizontal="center"/>
    </xf>
    <xf numFmtId="0" fontId="9" fillId="3" borderId="1" xfId="8" quotePrefix="1" applyFont="1" applyFill="1" applyBorder="1" applyAlignment="1">
      <alignment horizontal="right"/>
    </xf>
    <xf numFmtId="0" fontId="9" fillId="3" borderId="15" xfId="8" quotePrefix="1" applyFont="1" applyFill="1" applyBorder="1" applyAlignment="1">
      <alignment horizontal="right"/>
    </xf>
    <xf numFmtId="0" fontId="6" fillId="2" borderId="0" xfId="8" applyFont="1" applyFill="1" applyAlignment="1">
      <alignment horizontal="right"/>
    </xf>
    <xf numFmtId="0" fontId="59" fillId="0" borderId="0" xfId="0" applyFont="1"/>
    <xf numFmtId="0" fontId="60" fillId="0" borderId="0" xfId="3" applyFont="1"/>
    <xf numFmtId="0" fontId="15" fillId="0" borderId="0" xfId="8" applyFont="1"/>
    <xf numFmtId="0" fontId="15" fillId="5" borderId="0" xfId="8" applyFont="1" applyFill="1"/>
    <xf numFmtId="0" fontId="14" fillId="2" borderId="0" xfId="8" applyFont="1" applyFill="1"/>
    <xf numFmtId="0" fontId="6" fillId="0" borderId="18" xfId="3" applyFont="1" applyBorder="1"/>
    <xf numFmtId="166" fontId="6" fillId="0" borderId="18" xfId="17" quotePrefix="1" applyNumberFormat="1" applyFont="1" applyBorder="1"/>
    <xf numFmtId="166" fontId="6" fillId="5" borderId="18" xfId="17" quotePrefix="1" applyNumberFormat="1" applyFont="1" applyFill="1" applyBorder="1"/>
    <xf numFmtId="166" fontId="6" fillId="2" borderId="0" xfId="17" quotePrefix="1" applyNumberFormat="1" applyFont="1" applyFill="1"/>
    <xf numFmtId="168" fontId="6" fillId="0" borderId="18" xfId="1" quotePrefix="1" applyNumberFormat="1" applyFont="1" applyFill="1" applyBorder="1"/>
    <xf numFmtId="168" fontId="6" fillId="5" borderId="18" xfId="1" quotePrefix="1" applyNumberFormat="1" applyFont="1" applyFill="1" applyBorder="1"/>
    <xf numFmtId="166" fontId="6" fillId="0" borderId="0" xfId="17" quotePrefix="1" applyNumberFormat="1" applyFont="1"/>
    <xf numFmtId="166" fontId="6" fillId="0" borderId="0" xfId="0" applyNumberFormat="1" applyFont="1"/>
    <xf numFmtId="0" fontId="7" fillId="0" borderId="26" xfId="3" applyFont="1" applyBorder="1"/>
    <xf numFmtId="166" fontId="6" fillId="0" borderId="26" xfId="17" quotePrefix="1" applyNumberFormat="1" applyFont="1" applyBorder="1"/>
    <xf numFmtId="166" fontId="6" fillId="5" borderId="26" xfId="17" quotePrefix="1" applyNumberFormat="1" applyFont="1" applyFill="1" applyBorder="1"/>
    <xf numFmtId="168" fontId="6" fillId="0" borderId="26" xfId="1" quotePrefix="1" applyNumberFormat="1" applyFont="1" applyFill="1" applyBorder="1"/>
    <xf numFmtId="168" fontId="6" fillId="5" borderId="26" xfId="1" quotePrefix="1" applyNumberFormat="1" applyFont="1" applyFill="1" applyBorder="1"/>
    <xf numFmtId="0" fontId="7" fillId="6" borderId="22" xfId="3" applyFont="1" applyFill="1" applyBorder="1"/>
    <xf numFmtId="166" fontId="7" fillId="0" borderId="22" xfId="17" quotePrefix="1" applyNumberFormat="1" applyFont="1" applyBorder="1"/>
    <xf numFmtId="166" fontId="7" fillId="5" borderId="22" xfId="17" quotePrefix="1" applyNumberFormat="1" applyFont="1" applyFill="1" applyBorder="1"/>
    <xf numFmtId="168" fontId="7" fillId="0" borderId="22" xfId="1" quotePrefix="1" applyNumberFormat="1" applyFont="1" applyFill="1" applyBorder="1"/>
    <xf numFmtId="168" fontId="7" fillId="5" borderId="22" xfId="1" quotePrefix="1" applyNumberFormat="1" applyFont="1" applyFill="1" applyBorder="1"/>
    <xf numFmtId="0" fontId="7" fillId="0" borderId="23" xfId="3" applyFont="1" applyBorder="1"/>
    <xf numFmtId="166" fontId="7" fillId="0" borderId="23" xfId="17" quotePrefix="1" applyNumberFormat="1" applyFont="1" applyBorder="1"/>
    <xf numFmtId="166" fontId="7" fillId="5" borderId="23" xfId="17" quotePrefix="1" applyNumberFormat="1" applyFont="1" applyFill="1" applyBorder="1"/>
    <xf numFmtId="168" fontId="7" fillId="0" borderId="23" xfId="1" quotePrefix="1" applyNumberFormat="1" applyFont="1" applyFill="1" applyBorder="1"/>
    <xf numFmtId="168" fontId="7" fillId="5" borderId="23" xfId="1" quotePrefix="1" applyNumberFormat="1" applyFont="1" applyFill="1" applyBorder="1"/>
    <xf numFmtId="166" fontId="6" fillId="0" borderId="0" xfId="17" applyNumberFormat="1" applyFont="1"/>
    <xf numFmtId="166" fontId="6" fillId="5" borderId="0" xfId="17" applyNumberFormat="1" applyFont="1" applyFill="1"/>
    <xf numFmtId="168" fontId="6" fillId="0" borderId="0" xfId="1" applyNumberFormat="1" applyFont="1" applyFill="1"/>
    <xf numFmtId="168" fontId="6" fillId="5" borderId="0" xfId="1" applyNumberFormat="1" applyFont="1" applyFill="1"/>
    <xf numFmtId="166" fontId="7" fillId="0" borderId="18" xfId="17" quotePrefix="1" applyNumberFormat="1" applyFont="1" applyBorder="1"/>
    <xf numFmtId="166" fontId="7" fillId="5" borderId="18" xfId="17" quotePrefix="1" applyNumberFormat="1" applyFont="1" applyFill="1" applyBorder="1"/>
    <xf numFmtId="168" fontId="7" fillId="0" borderId="18" xfId="17" quotePrefix="1" applyNumberFormat="1" applyFont="1" applyBorder="1"/>
    <xf numFmtId="168" fontId="7" fillId="5" borderId="18" xfId="17" quotePrefix="1" applyNumberFormat="1" applyFont="1" applyFill="1" applyBorder="1"/>
    <xf numFmtId="0" fontId="6" fillId="0" borderId="18" xfId="3" applyFont="1" applyBorder="1" applyAlignment="1">
      <alignment horizontal="left" indent="1"/>
    </xf>
    <xf numFmtId="0" fontId="27" fillId="0" borderId="18" xfId="3" applyFont="1" applyBorder="1" applyAlignment="1">
      <alignment horizontal="left" indent="1"/>
    </xf>
    <xf numFmtId="168" fontId="7" fillId="0" borderId="18" xfId="1" quotePrefix="1" applyNumberFormat="1" applyFont="1" applyFill="1" applyBorder="1"/>
    <xf numFmtId="168" fontId="7" fillId="5" borderId="18" xfId="1" quotePrefix="1" applyNumberFormat="1" applyFont="1" applyFill="1" applyBorder="1"/>
    <xf numFmtId="166" fontId="7" fillId="2" borderId="0" xfId="17" quotePrefix="1" applyNumberFormat="1" applyFont="1" applyFill="1"/>
    <xf numFmtId="166" fontId="7" fillId="0" borderId="0" xfId="8" quotePrefix="1" applyNumberFormat="1" applyFont="1"/>
    <xf numFmtId="166" fontId="7" fillId="5" borderId="0" xfId="8" quotePrefix="1" applyNumberFormat="1" applyFont="1" applyFill="1"/>
    <xf numFmtId="168" fontId="7" fillId="0" borderId="0" xfId="1" quotePrefix="1" applyNumberFormat="1" applyFont="1" applyFill="1"/>
    <xf numFmtId="168" fontId="7" fillId="5" borderId="0" xfId="1" quotePrefix="1" applyNumberFormat="1" applyFont="1" applyFill="1"/>
    <xf numFmtId="166" fontId="7" fillId="0" borderId="20" xfId="8" quotePrefix="1" applyNumberFormat="1" applyFont="1" applyBorder="1"/>
    <xf numFmtId="166" fontId="7" fillId="5" borderId="20" xfId="8" quotePrefix="1" applyNumberFormat="1" applyFont="1" applyFill="1" applyBorder="1"/>
    <xf numFmtId="168" fontId="7" fillId="0" borderId="20" xfId="1" quotePrefix="1" applyNumberFormat="1" applyFont="1" applyFill="1" applyBorder="1"/>
    <xf numFmtId="168" fontId="7" fillId="5" borderId="20" xfId="1" quotePrefix="1" applyNumberFormat="1" applyFont="1" applyFill="1" applyBorder="1"/>
    <xf numFmtId="168" fontId="6" fillId="0" borderId="0" xfId="17" applyNumberFormat="1" applyFont="1"/>
    <xf numFmtId="168" fontId="6" fillId="5" borderId="0" xfId="17" applyNumberFormat="1" applyFont="1" applyFill="1"/>
    <xf numFmtId="0" fontId="6" fillId="0" borderId="26" xfId="3" applyFont="1" applyBorder="1"/>
    <xf numFmtId="168" fontId="6" fillId="0" borderId="26" xfId="17" quotePrefix="1" applyNumberFormat="1" applyFont="1" applyBorder="1"/>
    <xf numFmtId="168" fontId="6" fillId="5" borderId="26" xfId="17" quotePrefix="1" applyNumberFormat="1" applyFont="1" applyFill="1" applyBorder="1"/>
    <xf numFmtId="166" fontId="14" fillId="0" borderId="0" xfId="17" applyNumberFormat="1" applyFont="1"/>
    <xf numFmtId="172" fontId="60" fillId="2" borderId="0" xfId="3" applyNumberFormat="1" applyFont="1" applyFill="1"/>
    <xf numFmtId="168" fontId="14" fillId="0" borderId="0" xfId="17" quotePrefix="1" applyNumberFormat="1" applyFont="1"/>
    <xf numFmtId="0" fontId="14" fillId="0" borderId="0" xfId="0" applyFont="1"/>
    <xf numFmtId="172" fontId="63" fillId="0" borderId="0" xfId="3" applyNumberFormat="1" applyFont="1"/>
    <xf numFmtId="172" fontId="63" fillId="2" borderId="0" xfId="3" applyNumberFormat="1" applyFont="1" applyFill="1"/>
    <xf numFmtId="0" fontId="63" fillId="0" borderId="0" xfId="3" applyFont="1"/>
    <xf numFmtId="0" fontId="64" fillId="0" borderId="0" xfId="3" applyFont="1"/>
    <xf numFmtId="0" fontId="64" fillId="0" borderId="0" xfId="3" applyFont="1" applyAlignment="1">
      <alignment horizontal="left" vertical="top"/>
    </xf>
    <xf numFmtId="0" fontId="64" fillId="2" borderId="0" xfId="3" applyFont="1" applyFill="1" applyAlignment="1">
      <alignment horizontal="left" vertical="top"/>
    </xf>
    <xf numFmtId="0" fontId="14" fillId="0" borderId="0" xfId="3" applyFont="1" applyAlignment="1">
      <alignment horizontal="left" vertical="top"/>
    </xf>
    <xf numFmtId="0" fontId="14" fillId="2" borderId="0" xfId="3" applyFont="1" applyFill="1" applyAlignment="1">
      <alignment horizontal="left" vertical="top"/>
    </xf>
    <xf numFmtId="166" fontId="65" fillId="0" borderId="0" xfId="0" applyNumberFormat="1" applyFont="1"/>
    <xf numFmtId="166" fontId="54" fillId="0" borderId="0" xfId="0" applyNumberFormat="1" applyFont="1"/>
    <xf numFmtId="0" fontId="60" fillId="0" borderId="0" xfId="3" applyFont="1" applyAlignment="1">
      <alignment vertical="center"/>
    </xf>
    <xf numFmtId="0" fontId="9" fillId="3" borderId="11" xfId="3" applyFont="1" applyFill="1" applyBorder="1" applyAlignment="1">
      <alignment horizontal="center"/>
    </xf>
    <xf numFmtId="0" fontId="6" fillId="0" borderId="0" xfId="3" applyFont="1" applyAlignment="1">
      <alignment horizontal="center" wrapText="1"/>
    </xf>
    <xf numFmtId="0" fontId="6" fillId="5" borderId="0" xfId="3" applyFont="1" applyFill="1" applyAlignment="1">
      <alignment horizontal="justify" wrapText="1"/>
    </xf>
    <xf numFmtId="166" fontId="6" fillId="0" borderId="18" xfId="4" applyNumberFormat="1" applyFont="1" applyFill="1" applyBorder="1" applyAlignment="1"/>
    <xf numFmtId="166" fontId="6" fillId="5" borderId="18" xfId="4" applyNumberFormat="1" applyFont="1" applyFill="1" applyBorder="1" applyAlignment="1"/>
    <xf numFmtId="173" fontId="6" fillId="0" borderId="0" xfId="20" applyNumberFormat="1" applyFont="1"/>
    <xf numFmtId="166" fontId="59" fillId="0" borderId="0" xfId="0" applyNumberFormat="1" applyFont="1"/>
    <xf numFmtId="0" fontId="7" fillId="6" borderId="0" xfId="3" applyFont="1" applyFill="1"/>
    <xf numFmtId="166" fontId="6" fillId="0" borderId="26" xfId="4" applyNumberFormat="1" applyFont="1" applyFill="1" applyBorder="1" applyAlignment="1"/>
    <xf numFmtId="166" fontId="6" fillId="5" borderId="26" xfId="4" applyNumberFormat="1" applyFont="1" applyFill="1" applyBorder="1" applyAlignment="1"/>
    <xf numFmtId="166" fontId="7" fillId="0" borderId="23" xfId="4" applyNumberFormat="1" applyFont="1" applyFill="1" applyBorder="1" applyAlignment="1"/>
    <xf numFmtId="166" fontId="7" fillId="5" borderId="23" xfId="4" applyNumberFormat="1" applyFont="1" applyFill="1" applyBorder="1" applyAlignment="1"/>
    <xf numFmtId="0" fontId="7" fillId="0" borderId="0" xfId="3" applyFont="1" applyAlignment="1">
      <alignment horizontal="justify" wrapText="1"/>
    </xf>
    <xf numFmtId="0" fontId="27" fillId="0" borderId="0" xfId="3" applyFont="1"/>
    <xf numFmtId="166" fontId="27" fillId="0" borderId="0" xfId="4" applyNumberFormat="1" applyFont="1" applyFill="1" applyBorder="1" applyAlignment="1"/>
    <xf numFmtId="166" fontId="7" fillId="5" borderId="0" xfId="4" applyNumberFormat="1" applyFont="1" applyFill="1" applyBorder="1" applyAlignment="1"/>
    <xf numFmtId="0" fontId="27" fillId="0" borderId="0" xfId="3" applyFont="1" applyAlignment="1">
      <alignment horizontal="justify" wrapText="1"/>
    </xf>
    <xf numFmtId="166" fontId="7" fillId="0" borderId="18" xfId="4" applyNumberFormat="1" applyFont="1" applyFill="1" applyBorder="1" applyAlignment="1"/>
    <xf numFmtId="166" fontId="7" fillId="5" borderId="18" xfId="4" applyNumberFormat="1" applyFont="1" applyFill="1" applyBorder="1" applyAlignment="1"/>
    <xf numFmtId="0" fontId="7" fillId="5" borderId="0" xfId="3" applyFont="1" applyFill="1" applyAlignment="1">
      <alignment horizontal="justify" wrapText="1"/>
    </xf>
    <xf numFmtId="166" fontId="7" fillId="0" borderId="20" xfId="4" applyNumberFormat="1" applyFont="1" applyFill="1" applyBorder="1" applyAlignment="1"/>
    <xf numFmtId="166" fontId="7" fillId="5" borderId="20" xfId="4" applyNumberFormat="1" applyFont="1" applyFill="1" applyBorder="1" applyAlignment="1"/>
    <xf numFmtId="166" fontId="6" fillId="0" borderId="0" xfId="4" applyNumberFormat="1" applyFont="1" applyFill="1" applyBorder="1" applyAlignment="1"/>
    <xf numFmtId="166" fontId="6" fillId="5" borderId="0" xfId="4" applyNumberFormat="1" applyFont="1" applyFill="1" applyBorder="1" applyAlignment="1"/>
    <xf numFmtId="166" fontId="6" fillId="0" borderId="0" xfId="4" applyNumberFormat="1" applyFont="1" applyFill="1" applyAlignment="1"/>
    <xf numFmtId="166" fontId="6" fillId="5" borderId="0" xfId="4" applyNumberFormat="1" applyFont="1" applyFill="1" applyAlignment="1"/>
    <xf numFmtId="166" fontId="14" fillId="0" borderId="0" xfId="4" applyNumberFormat="1" applyFont="1" applyFill="1" applyAlignment="1"/>
    <xf numFmtId="0" fontId="14" fillId="0" borderId="0" xfId="3" applyFont="1" applyAlignment="1">
      <alignment horizontal="justify" wrapText="1"/>
    </xf>
    <xf numFmtId="0" fontId="60" fillId="0" borderId="0" xfId="3" applyFont="1" applyAlignment="1">
      <alignment horizontal="justify" wrapText="1"/>
    </xf>
    <xf numFmtId="168" fontId="63" fillId="0" borderId="0" xfId="1" applyNumberFormat="1" applyFont="1" applyFill="1" applyBorder="1"/>
    <xf numFmtId="166" fontId="2" fillId="0" borderId="0" xfId="3" applyNumberFormat="1" applyFont="1" applyAlignment="1">
      <alignment horizontal="left" vertical="top"/>
    </xf>
    <xf numFmtId="0" fontId="66" fillId="0" borderId="0" xfId="0" applyFont="1" applyAlignment="1">
      <alignment horizontal="left" vertical="top"/>
    </xf>
    <xf numFmtId="0" fontId="15" fillId="0" borderId="0" xfId="3" applyFont="1" applyAlignment="1">
      <alignment horizontal="left" vertical="center" wrapText="1"/>
    </xf>
    <xf numFmtId="166" fontId="14" fillId="0" borderId="0" xfId="0" applyNumberFormat="1" applyFont="1" applyAlignment="1">
      <alignment horizontal="right"/>
    </xf>
    <xf numFmtId="0" fontId="65" fillId="0" borderId="0" xfId="0" applyFont="1"/>
    <xf numFmtId="0" fontId="56" fillId="0" borderId="0" xfId="0" applyFont="1"/>
    <xf numFmtId="0" fontId="67" fillId="0" borderId="0" xfId="0" applyFont="1"/>
    <xf numFmtId="0" fontId="60" fillId="6" borderId="0" xfId="3" applyFont="1" applyFill="1"/>
    <xf numFmtId="166" fontId="67" fillId="0" borderId="0" xfId="0" applyNumberFormat="1" applyFont="1"/>
    <xf numFmtId="0" fontId="14" fillId="0" borderId="0" xfId="0" applyFont="1" applyAlignment="1">
      <alignment horizontal="right"/>
    </xf>
    <xf numFmtId="166" fontId="68" fillId="0" borderId="0" xfId="0" applyNumberFormat="1" applyFont="1"/>
    <xf numFmtId="0" fontId="68" fillId="0" borderId="0" xfId="0" applyFont="1"/>
    <xf numFmtId="166" fontId="69" fillId="0" borderId="0" xfId="0" applyNumberFormat="1" applyFont="1"/>
    <xf numFmtId="0" fontId="69" fillId="0" borderId="0" xfId="0" applyFont="1"/>
    <xf numFmtId="0" fontId="56" fillId="0" borderId="0" xfId="3" applyFont="1"/>
    <xf numFmtId="0" fontId="60" fillId="0" borderId="0" xfId="3" applyFont="1" applyAlignment="1">
      <alignment horizontal="center" vertical="center"/>
    </xf>
    <xf numFmtId="0" fontId="9" fillId="3" borderId="15" xfId="3" applyFont="1" applyFill="1" applyBorder="1" applyAlignment="1">
      <alignment horizontal="right"/>
    </xf>
    <xf numFmtId="0" fontId="6" fillId="4" borderId="0" xfId="3" applyFont="1" applyFill="1" applyAlignment="1">
      <alignment horizontal="justify" wrapText="1"/>
    </xf>
    <xf numFmtId="170" fontId="6" fillId="0" borderId="18" xfId="4" applyNumberFormat="1" applyFont="1" applyFill="1" applyBorder="1" applyAlignment="1"/>
    <xf numFmtId="170" fontId="6" fillId="4" borderId="18" xfId="4" applyNumberFormat="1" applyFont="1" applyFill="1" applyBorder="1" applyAlignment="1"/>
    <xf numFmtId="174" fontId="59" fillId="0" borderId="0" xfId="0" applyNumberFormat="1" applyFont="1"/>
    <xf numFmtId="0" fontId="6" fillId="6" borderId="8" xfId="3" applyFont="1" applyFill="1" applyBorder="1"/>
    <xf numFmtId="170" fontId="7" fillId="0" borderId="20" xfId="4" applyNumberFormat="1" applyFont="1" applyFill="1" applyBorder="1" applyAlignment="1"/>
    <xf numFmtId="170" fontId="7" fillId="5" borderId="20" xfId="4" applyNumberFormat="1" applyFont="1" applyFill="1" applyBorder="1" applyAlignment="1"/>
    <xf numFmtId="170" fontId="7" fillId="0" borderId="0" xfId="3" applyNumberFormat="1" applyFont="1" applyAlignment="1">
      <alignment horizontal="justify" wrapText="1"/>
    </xf>
    <xf numFmtId="170" fontId="7" fillId="4" borderId="0" xfId="3" applyNumberFormat="1" applyFont="1" applyFill="1" applyAlignment="1">
      <alignment horizontal="justify" wrapText="1"/>
    </xf>
    <xf numFmtId="170" fontId="6" fillId="0" borderId="0" xfId="3" applyNumberFormat="1" applyFont="1" applyAlignment="1">
      <alignment horizontal="justify" wrapText="1"/>
    </xf>
    <xf numFmtId="170" fontId="6" fillId="4" borderId="0" xfId="3" applyNumberFormat="1" applyFont="1" applyFill="1" applyAlignment="1">
      <alignment horizontal="justify" wrapText="1"/>
    </xf>
    <xf numFmtId="170" fontId="6" fillId="0" borderId="0" xfId="4" applyNumberFormat="1" applyFont="1" applyFill="1" applyBorder="1" applyAlignment="1"/>
    <xf numFmtId="170" fontId="6" fillId="4" borderId="0" xfId="4" applyNumberFormat="1" applyFont="1" applyFill="1" applyBorder="1" applyAlignment="1"/>
    <xf numFmtId="170" fontId="15" fillId="0" borderId="0" xfId="4" applyNumberFormat="1" applyFont="1" applyFill="1" applyBorder="1" applyAlignment="1"/>
    <xf numFmtId="170" fontId="14" fillId="0" borderId="0" xfId="4" applyNumberFormat="1" applyFont="1" applyFill="1" applyBorder="1" applyAlignment="1"/>
    <xf numFmtId="170" fontId="26" fillId="0" borderId="0" xfId="3" applyNumberFormat="1" applyFont="1" applyAlignment="1">
      <alignment horizontal="justify" wrapText="1"/>
    </xf>
    <xf numFmtId="174" fontId="54" fillId="0" borderId="0" xfId="0" applyNumberFormat="1" applyFont="1"/>
    <xf numFmtId="174" fontId="6" fillId="0" borderId="0" xfId="0" applyNumberFormat="1" applyFont="1"/>
    <xf numFmtId="0" fontId="4" fillId="0" borderId="0" xfId="3" applyFont="1" applyAlignment="1">
      <alignment vertical="top"/>
    </xf>
    <xf numFmtId="174" fontId="70" fillId="0" borderId="0" xfId="0" applyNumberFormat="1" applyFont="1"/>
    <xf numFmtId="0" fontId="14" fillId="6" borderId="0" xfId="8" applyFont="1" applyFill="1"/>
    <xf numFmtId="174" fontId="65" fillId="0" borderId="0" xfId="0" applyNumberFormat="1" applyFont="1"/>
    <xf numFmtId="174" fontId="58" fillId="0" borderId="0" xfId="0" applyNumberFormat="1" applyFont="1"/>
    <xf numFmtId="170" fontId="54" fillId="0" borderId="0" xfId="0" applyNumberFormat="1" applyFont="1"/>
    <xf numFmtId="0" fontId="6" fillId="6" borderId="26" xfId="3" applyFont="1" applyFill="1" applyBorder="1"/>
    <xf numFmtId="166" fontId="6" fillId="4" borderId="0" xfId="4" applyNumberFormat="1" applyFont="1" applyFill="1" applyBorder="1" applyAlignment="1"/>
    <xf numFmtId="166" fontId="6" fillId="4" borderId="0" xfId="4" applyNumberFormat="1" applyFont="1" applyFill="1" applyAlignment="1"/>
    <xf numFmtId="0" fontId="6" fillId="6" borderId="0" xfId="3" applyFont="1" applyFill="1"/>
    <xf numFmtId="0" fontId="6" fillId="6" borderId="0" xfId="8" applyFont="1" applyFill="1"/>
    <xf numFmtId="0" fontId="15" fillId="0" borderId="0" xfId="3" applyFont="1" applyAlignment="1">
      <alignment horizontal="left" vertical="top"/>
    </xf>
    <xf numFmtId="166" fontId="14" fillId="0" borderId="0" xfId="0" applyNumberFormat="1" applyFont="1"/>
    <xf numFmtId="0" fontId="14" fillId="0" borderId="0" xfId="0" applyFont="1" applyAlignment="1">
      <alignment horizontal="left" vertical="top"/>
    </xf>
    <xf numFmtId="0" fontId="14" fillId="0" borderId="0" xfId="3" applyFont="1" applyAlignment="1">
      <alignment horizontal="right"/>
    </xf>
    <xf numFmtId="0" fontId="14" fillId="6" borderId="0" xfId="8" applyFont="1" applyFill="1" applyAlignment="1">
      <alignment horizontal="right"/>
    </xf>
    <xf numFmtId="49" fontId="71" fillId="0" borderId="0" xfId="3" applyNumberFormat="1" applyFont="1" applyAlignment="1">
      <alignment vertical="top"/>
    </xf>
    <xf numFmtId="0" fontId="71" fillId="0" borderId="0" xfId="3" applyFont="1" applyAlignment="1">
      <alignment horizontal="right"/>
    </xf>
    <xf numFmtId="0" fontId="14" fillId="6" borderId="0" xfId="3" applyFont="1" applyFill="1" applyAlignment="1">
      <alignment horizontal="right"/>
    </xf>
    <xf numFmtId="0" fontId="14" fillId="0" borderId="0" xfId="0" applyFont="1" applyAlignment="1">
      <alignment vertical="center" wrapText="1"/>
    </xf>
    <xf numFmtId="0" fontId="72" fillId="0" borderId="0" xfId="0" applyFont="1" applyAlignment="1">
      <alignment wrapText="1"/>
    </xf>
    <xf numFmtId="0" fontId="9" fillId="3" borderId="17" xfId="3" applyFont="1" applyFill="1" applyBorder="1" applyAlignment="1">
      <alignment horizontal="right"/>
    </xf>
    <xf numFmtId="166" fontId="7" fillId="0" borderId="0" xfId="4" applyNumberFormat="1" applyFont="1" applyFill="1" applyBorder="1" applyAlignment="1"/>
    <xf numFmtId="0" fontId="7" fillId="0" borderId="34" xfId="3" applyFont="1" applyBorder="1" applyAlignment="1">
      <alignment horizontal="justify" wrapText="1"/>
    </xf>
    <xf numFmtId="0" fontId="7" fillId="5" borderId="34" xfId="3" applyFont="1" applyFill="1" applyBorder="1" applyAlignment="1">
      <alignment horizontal="justify" wrapText="1"/>
    </xf>
    <xf numFmtId="166" fontId="7" fillId="0" borderId="35" xfId="4" applyNumberFormat="1" applyFont="1" applyFill="1" applyBorder="1" applyAlignment="1"/>
    <xf numFmtId="166" fontId="7" fillId="5" borderId="35" xfId="4" applyNumberFormat="1" applyFont="1" applyFill="1" applyBorder="1" applyAlignment="1"/>
    <xf numFmtId="0" fontId="6" fillId="0" borderId="0" xfId="8" applyFont="1"/>
    <xf numFmtId="168" fontId="60" fillId="0" borderId="0" xfId="1" applyNumberFormat="1" applyFont="1" applyFill="1" applyBorder="1"/>
    <xf numFmtId="0" fontId="14" fillId="0" borderId="0" xfId="8" applyFont="1" applyAlignment="1">
      <alignment horizontal="right"/>
    </xf>
    <xf numFmtId="0" fontId="65" fillId="0" borderId="0" xfId="3" applyFont="1" applyAlignment="1">
      <alignment horizontal="right"/>
    </xf>
    <xf numFmtId="0" fontId="73" fillId="0" borderId="0" xfId="0" applyFont="1"/>
    <xf numFmtId="0" fontId="74" fillId="0" borderId="0" xfId="0" applyFont="1"/>
    <xf numFmtId="166" fontId="73" fillId="0" borderId="0" xfId="0" applyNumberFormat="1" applyFont="1"/>
    <xf numFmtId="0" fontId="75" fillId="0" borderId="0" xfId="0" applyFont="1"/>
    <xf numFmtId="0" fontId="76" fillId="0" borderId="0" xfId="3" applyFont="1"/>
    <xf numFmtId="0" fontId="76" fillId="0" borderId="0" xfId="3" applyFont="1" applyAlignment="1">
      <alignment horizontal="center"/>
    </xf>
    <xf numFmtId="0" fontId="58" fillId="0" borderId="0" xfId="3" applyFont="1" applyAlignment="1">
      <alignment horizontal="left"/>
    </xf>
    <xf numFmtId="0" fontId="77" fillId="0" borderId="0" xfId="0" applyFont="1"/>
    <xf numFmtId="0" fontId="9" fillId="3" borderId="14" xfId="3" applyFont="1" applyFill="1" applyBorder="1" applyAlignment="1">
      <alignment horizontal="right"/>
    </xf>
    <xf numFmtId="0" fontId="5" fillId="0" borderId="0" xfId="3" applyFont="1" applyAlignment="1">
      <alignment horizontal="center"/>
    </xf>
    <xf numFmtId="0" fontId="5" fillId="0" borderId="0" xfId="3" applyFont="1" applyAlignment="1">
      <alignment horizontal="right"/>
    </xf>
    <xf numFmtId="0" fontId="5" fillId="5" borderId="0" xfId="3" applyFont="1" applyFill="1" applyAlignment="1">
      <alignment horizontal="right"/>
    </xf>
    <xf numFmtId="0" fontId="7" fillId="0" borderId="0" xfId="8" applyFont="1"/>
    <xf numFmtId="0" fontId="17" fillId="0" borderId="0" xfId="8" applyFont="1"/>
    <xf numFmtId="0" fontId="7" fillId="0" borderId="18" xfId="3" applyFont="1" applyBorder="1" applyAlignment="1">
      <alignment horizontal="left" indent="1"/>
    </xf>
    <xf numFmtId="168" fontId="7" fillId="0" borderId="18" xfId="1" applyNumberFormat="1" applyFont="1" applyFill="1" applyBorder="1" applyAlignment="1">
      <alignment horizontal="right"/>
    </xf>
    <xf numFmtId="168" fontId="7" fillId="5" borderId="18" xfId="1" applyNumberFormat="1" applyFont="1" applyFill="1" applyBorder="1" applyAlignment="1">
      <alignment horizontal="right"/>
    </xf>
    <xf numFmtId="168" fontId="70" fillId="0" borderId="0" xfId="0" applyNumberFormat="1" applyFont="1"/>
    <xf numFmtId="0" fontId="6" fillId="0" borderId="8" xfId="3" applyFont="1" applyBorder="1" applyAlignment="1">
      <alignment horizontal="left" indent="1"/>
    </xf>
    <xf numFmtId="168" fontId="6" fillId="0" borderId="18" xfId="1" applyNumberFormat="1" applyFont="1" applyFill="1" applyBorder="1" applyAlignment="1">
      <alignment horizontal="right"/>
    </xf>
    <xf numFmtId="168" fontId="6" fillId="5" borderId="18" xfId="1" applyNumberFormat="1" applyFont="1" applyFill="1" applyBorder="1" applyAlignment="1">
      <alignment horizontal="right"/>
    </xf>
    <xf numFmtId="0" fontId="29" fillId="0" borderId="0" xfId="8" applyFont="1"/>
    <xf numFmtId="168" fontId="8" fillId="0" borderId="26" xfId="1" applyNumberFormat="1" applyFont="1" applyFill="1" applyBorder="1" applyAlignment="1">
      <alignment horizontal="right"/>
    </xf>
    <xf numFmtId="168" fontId="6" fillId="5" borderId="26" xfId="1" applyNumberFormat="1" applyFont="1" applyFill="1" applyBorder="1" applyAlignment="1">
      <alignment horizontal="right"/>
    </xf>
    <xf numFmtId="168" fontId="8" fillId="0" borderId="0" xfId="1" applyNumberFormat="1" applyFont="1" applyFill="1" applyBorder="1" applyAlignment="1">
      <alignment horizontal="right"/>
    </xf>
    <xf numFmtId="168" fontId="6" fillId="5" borderId="0" xfId="1" applyNumberFormat="1" applyFont="1" applyFill="1" applyBorder="1" applyAlignment="1">
      <alignment horizontal="right"/>
    </xf>
    <xf numFmtId="0" fontId="7" fillId="0" borderId="0" xfId="21" applyFont="1"/>
    <xf numFmtId="0" fontId="6" fillId="0" borderId="0" xfId="22" applyFont="1"/>
    <xf numFmtId="0" fontId="7" fillId="0" borderId="0" xfId="22" applyFont="1"/>
    <xf numFmtId="0" fontId="76" fillId="0" borderId="0" xfId="22" applyFont="1"/>
    <xf numFmtId="0" fontId="19" fillId="0" borderId="0" xfId="3" applyFont="1" applyAlignment="1">
      <alignment horizontal="left" indent="1"/>
    </xf>
    <xf numFmtId="0" fontId="19" fillId="0" borderId="0" xfId="3" applyFont="1"/>
    <xf numFmtId="168" fontId="19" fillId="0" borderId="0" xfId="1" applyNumberFormat="1" applyFont="1" applyFill="1" applyBorder="1" applyAlignment="1">
      <alignment horizontal="right"/>
    </xf>
    <xf numFmtId="168" fontId="78" fillId="0" borderId="0" xfId="0" applyNumberFormat="1" applyFont="1"/>
    <xf numFmtId="168" fontId="0" fillId="0" borderId="0" xfId="0" applyNumberFormat="1"/>
    <xf numFmtId="49" fontId="1" fillId="0" borderId="0" xfId="3" applyNumberFormat="1" applyFont="1" applyAlignment="1">
      <alignment horizontal="left" vertical="top"/>
    </xf>
    <xf numFmtId="0" fontId="1" fillId="0" borderId="0" xfId="3" applyFont="1" applyAlignment="1">
      <alignment horizontal="left" vertical="top" wrapText="1"/>
    </xf>
    <xf numFmtId="0" fontId="79" fillId="6" borderId="0" xfId="3" applyFont="1" applyFill="1" applyAlignment="1">
      <alignment vertical="top"/>
    </xf>
    <xf numFmtId="0" fontId="33" fillId="6" borderId="0" xfId="3" applyFont="1" applyFill="1" applyAlignment="1">
      <alignment vertical="top"/>
    </xf>
    <xf numFmtId="0" fontId="80" fillId="0" borderId="0" xfId="0" applyFont="1"/>
    <xf numFmtId="49" fontId="81" fillId="0" borderId="0" xfId="3" applyNumberFormat="1" applyFont="1" applyAlignment="1">
      <alignment vertical="top"/>
    </xf>
    <xf numFmtId="0" fontId="82" fillId="6" borderId="0" xfId="3" applyFont="1" applyFill="1" applyAlignment="1">
      <alignment vertical="top"/>
    </xf>
    <xf numFmtId="0" fontId="83" fillId="0" borderId="0" xfId="0" applyFont="1"/>
    <xf numFmtId="0" fontId="78" fillId="0" borderId="0" xfId="0" applyFont="1"/>
    <xf numFmtId="168" fontId="83" fillId="0" borderId="0" xfId="0" applyNumberFormat="1" applyFont="1"/>
    <xf numFmtId="168" fontId="75" fillId="0" borderId="0" xfId="0" applyNumberFormat="1" applyFont="1"/>
    <xf numFmtId="168" fontId="84" fillId="0" borderId="0" xfId="3" applyNumberFormat="1" applyFont="1"/>
    <xf numFmtId="168" fontId="75" fillId="0" borderId="0" xfId="1" applyNumberFormat="1" applyFont="1"/>
    <xf numFmtId="168" fontId="0" fillId="0" borderId="0" xfId="1" applyNumberFormat="1" applyFont="1"/>
    <xf numFmtId="0" fontId="7" fillId="6" borderId="18" xfId="3" applyFont="1" applyFill="1" applyBorder="1"/>
    <xf numFmtId="166" fontId="6" fillId="5" borderId="0" xfId="3" applyNumberFormat="1" applyFont="1" applyFill="1"/>
    <xf numFmtId="0" fontId="64" fillId="0" borderId="0" xfId="0" applyFont="1"/>
    <xf numFmtId="0" fontId="14" fillId="0" borderId="0" xfId="3" applyFont="1" applyAlignment="1">
      <alignment vertical="top"/>
    </xf>
    <xf numFmtId="166" fontId="85" fillId="0" borderId="0" xfId="0" applyNumberFormat="1" applyFont="1" applyAlignment="1">
      <alignment vertical="top"/>
    </xf>
    <xf numFmtId="166" fontId="70" fillId="0" borderId="0" xfId="0" applyNumberFormat="1" applyFont="1"/>
    <xf numFmtId="166" fontId="86" fillId="0" borderId="0" xfId="0" applyNumberFormat="1" applyFont="1"/>
    <xf numFmtId="172" fontId="5" fillId="0" borderId="0" xfId="3" applyNumberFormat="1" applyFont="1"/>
    <xf numFmtId="172" fontId="5" fillId="5" borderId="0" xfId="3" applyNumberFormat="1" applyFont="1" applyFill="1"/>
    <xf numFmtId="170" fontId="7" fillId="0" borderId="18" xfId="4" applyNumberFormat="1" applyFont="1" applyFill="1" applyBorder="1" applyAlignment="1">
      <alignment horizontal="right"/>
    </xf>
    <xf numFmtId="170" fontId="7" fillId="5" borderId="18" xfId="4" applyNumberFormat="1" applyFont="1" applyFill="1" applyBorder="1" applyAlignment="1">
      <alignment horizontal="right"/>
    </xf>
    <xf numFmtId="170" fontId="6" fillId="5" borderId="18" xfId="4" applyNumberFormat="1" applyFont="1" applyFill="1" applyBorder="1" applyAlignment="1">
      <alignment horizontal="right"/>
    </xf>
    <xf numFmtId="0" fontId="6" fillId="0" borderId="0" xfId="3" applyFont="1" applyAlignment="1">
      <alignment horizontal="left" indent="1"/>
    </xf>
    <xf numFmtId="170" fontId="6" fillId="5" borderId="0" xfId="4" applyNumberFormat="1" applyFont="1" applyFill="1" applyBorder="1" applyAlignment="1">
      <alignment horizontal="right"/>
    </xf>
    <xf numFmtId="172" fontId="6" fillId="0" borderId="0" xfId="3" applyNumberFormat="1" applyFont="1"/>
    <xf numFmtId="172" fontId="6" fillId="5" borderId="0" xfId="3" applyNumberFormat="1" applyFont="1" applyFill="1"/>
    <xf numFmtId="170" fontId="6" fillId="5" borderId="8" xfId="4" applyNumberFormat="1" applyFont="1" applyFill="1" applyBorder="1" applyAlignment="1">
      <alignment horizontal="right"/>
    </xf>
    <xf numFmtId="0" fontId="14" fillId="0" borderId="0" xfId="3" applyFont="1" applyAlignment="1">
      <alignment horizontal="left" indent="1"/>
    </xf>
    <xf numFmtId="170" fontId="26" fillId="0" borderId="0" xfId="4" applyNumberFormat="1" applyFont="1" applyFill="1" applyBorder="1" applyAlignment="1">
      <alignment horizontal="right"/>
    </xf>
    <xf numFmtId="174" fontId="14" fillId="0" borderId="0" xfId="0" applyNumberFormat="1" applyFont="1"/>
    <xf numFmtId="175" fontId="54" fillId="0" borderId="0" xfId="0" applyNumberFormat="1" applyFont="1"/>
    <xf numFmtId="174" fontId="87" fillId="0" borderId="0" xfId="0" applyNumberFormat="1" applyFont="1"/>
    <xf numFmtId="0" fontId="87" fillId="0" borderId="0" xfId="0" applyFont="1"/>
    <xf numFmtId="0" fontId="33" fillId="6" borderId="0" xfId="23" applyFont="1" applyFill="1" applyAlignment="1">
      <alignment horizontal="center" wrapText="1"/>
    </xf>
    <xf numFmtId="0" fontId="33" fillId="0" borderId="0" xfId="6" applyFont="1" applyAlignment="1">
      <alignment vertical="center"/>
    </xf>
    <xf numFmtId="0" fontId="33" fillId="0" borderId="0" xfId="0" applyFont="1"/>
    <xf numFmtId="0" fontId="88" fillId="3" borderId="11" xfId="23" applyFont="1" applyFill="1" applyBorder="1" applyAlignment="1">
      <alignment horizontal="right" wrapText="1"/>
    </xf>
    <xf numFmtId="0" fontId="5" fillId="0" borderId="0" xfId="0" applyFont="1"/>
    <xf numFmtId="0" fontId="9" fillId="0" borderId="0" xfId="0" applyFont="1"/>
    <xf numFmtId="0" fontId="7" fillId="0" borderId="0" xfId="0" applyFont="1" applyAlignment="1">
      <alignment horizontal="center"/>
    </xf>
    <xf numFmtId="0" fontId="88" fillId="3" borderId="14" xfId="23" applyFont="1" applyFill="1" applyBorder="1" applyAlignment="1">
      <alignment horizontal="right" wrapText="1"/>
    </xf>
    <xf numFmtId="0" fontId="5" fillId="3" borderId="1" xfId="0" applyFont="1" applyFill="1" applyBorder="1"/>
    <xf numFmtId="0" fontId="9" fillId="3" borderId="1" xfId="24" applyFont="1" applyFill="1" applyBorder="1" applyAlignment="1">
      <alignment horizontal="right" wrapText="1"/>
    </xf>
    <xf numFmtId="0" fontId="9" fillId="3" borderId="15" xfId="24" applyFont="1" applyFill="1" applyBorder="1" applyAlignment="1">
      <alignment horizontal="right" wrapText="1"/>
    </xf>
    <xf numFmtId="0" fontId="5" fillId="3" borderId="14" xfId="0" applyFont="1" applyFill="1" applyBorder="1"/>
    <xf numFmtId="0" fontId="9" fillId="0" borderId="0" xfId="24" applyFont="1" applyAlignment="1">
      <alignment horizontal="right" wrapText="1"/>
    </xf>
    <xf numFmtId="0" fontId="29" fillId="0" borderId="0" xfId="24" applyFont="1" applyAlignment="1">
      <alignment horizontal="right" wrapText="1"/>
    </xf>
    <xf numFmtId="0" fontId="6" fillId="6" borderId="7" xfId="23" applyFont="1" applyFill="1" applyBorder="1" applyAlignment="1">
      <alignment horizontal="left" wrapText="1"/>
    </xf>
    <xf numFmtId="0" fontId="6" fillId="0" borderId="7" xfId="0" applyFont="1" applyBorder="1"/>
    <xf numFmtId="2" fontId="6" fillId="0" borderId="7" xfId="25" applyNumberFormat="1" applyFont="1" applyBorder="1" applyAlignment="1">
      <alignment horizontal="right" wrapText="1"/>
    </xf>
    <xf numFmtId="2" fontId="0" fillId="0" borderId="0" xfId="0" applyNumberFormat="1"/>
    <xf numFmtId="0" fontId="6" fillId="6" borderId="8" xfId="23" applyFont="1" applyFill="1" applyBorder="1" applyAlignment="1">
      <alignment horizontal="left" wrapText="1"/>
    </xf>
    <xf numFmtId="2" fontId="6" fillId="0" borderId="8" xfId="25" applyNumberFormat="1" applyFont="1" applyBorder="1" applyAlignment="1">
      <alignment horizontal="right" wrapText="1"/>
    </xf>
    <xf numFmtId="0" fontId="6" fillId="6" borderId="9" xfId="23" applyFont="1" applyFill="1" applyBorder="1" applyAlignment="1">
      <alignment horizontal="left" wrapText="1"/>
    </xf>
    <xf numFmtId="0" fontId="6" fillId="0" borderId="9" xfId="0" applyFont="1" applyBorder="1"/>
    <xf numFmtId="2" fontId="6" fillId="0" borderId="9" xfId="25" applyNumberFormat="1" applyFont="1" applyBorder="1" applyAlignment="1">
      <alignment horizontal="right" wrapText="1"/>
    </xf>
    <xf numFmtId="0" fontId="6" fillId="6" borderId="0" xfId="23" applyFont="1" applyFill="1" applyAlignment="1">
      <alignment horizontal="center" wrapText="1"/>
    </xf>
    <xf numFmtId="2" fontId="6" fillId="0" borderId="0" xfId="25" applyNumberFormat="1" applyFont="1" applyAlignment="1">
      <alignment horizontal="right" wrapText="1"/>
    </xf>
    <xf numFmtId="0" fontId="33" fillId="0" borderId="35" xfId="6" applyFont="1" applyBorder="1" applyAlignment="1">
      <alignment vertical="center"/>
    </xf>
    <xf numFmtId="0" fontId="33" fillId="0" borderId="35" xfId="0" applyFont="1" applyBorder="1"/>
    <xf numFmtId="0" fontId="89" fillId="0" borderId="0" xfId="3" applyFont="1"/>
    <xf numFmtId="0" fontId="9" fillId="3" borderId="3" xfId="23" applyFont="1" applyFill="1" applyBorder="1" applyAlignment="1">
      <alignment horizontal="left" wrapText="1"/>
    </xf>
    <xf numFmtId="0" fontId="9" fillId="3" borderId="5" xfId="24" applyFont="1" applyFill="1" applyBorder="1" applyAlignment="1">
      <alignment horizontal="right" wrapText="1"/>
    </xf>
    <xf numFmtId="0" fontId="9" fillId="3" borderId="14" xfId="23" applyFont="1" applyFill="1" applyBorder="1" applyAlignment="1">
      <alignment horizontal="left" wrapText="1"/>
    </xf>
    <xf numFmtId="2" fontId="6" fillId="0" borderId="7" xfId="24" applyNumberFormat="1" applyFont="1" applyBorder="1" applyAlignment="1">
      <alignment horizontal="right" wrapText="1"/>
    </xf>
    <xf numFmtId="2" fontId="6" fillId="0" borderId="8" xfId="24" applyNumberFormat="1" applyFont="1" applyBorder="1" applyAlignment="1">
      <alignment horizontal="right" wrapText="1"/>
    </xf>
    <xf numFmtId="2" fontId="6" fillId="0" borderId="9" xfId="24" applyNumberFormat="1" applyFont="1" applyBorder="1" applyAlignment="1">
      <alignment horizontal="right" wrapText="1"/>
    </xf>
    <xf numFmtId="0" fontId="52" fillId="0" borderId="0" xfId="26" applyFont="1"/>
    <xf numFmtId="0" fontId="11" fillId="0" borderId="0" xfId="26" applyFont="1"/>
    <xf numFmtId="0" fontId="20" fillId="0" borderId="0" xfId="26" applyFont="1"/>
    <xf numFmtId="0" fontId="9" fillId="3" borderId="4" xfId="3" applyFont="1" applyFill="1" applyBorder="1"/>
    <xf numFmtId="3" fontId="9" fillId="3" borderId="5" xfId="3" applyNumberFormat="1" applyFont="1" applyFill="1" applyBorder="1" applyAlignment="1">
      <alignment horizontal="left"/>
    </xf>
    <xf numFmtId="3" fontId="6" fillId="0" borderId="18" xfId="3" applyNumberFormat="1" applyFont="1" applyBorder="1" applyAlignment="1">
      <alignment horizontal="left"/>
    </xf>
    <xf numFmtId="3" fontId="90" fillId="0" borderId="8" xfId="3" applyNumberFormat="1" applyFont="1" applyBorder="1" applyAlignment="1">
      <alignment horizontal="left"/>
    </xf>
    <xf numFmtId="0" fontId="5" fillId="0" borderId="9" xfId="3" applyFont="1" applyBorder="1" applyAlignment="1">
      <alignment horizontal="left"/>
    </xf>
    <xf numFmtId="3" fontId="5" fillId="0" borderId="9" xfId="3" applyNumberFormat="1" applyFont="1" applyBorder="1" applyAlignment="1">
      <alignment horizontal="left"/>
    </xf>
    <xf numFmtId="0" fontId="5" fillId="0" borderId="0" xfId="26" applyFont="1"/>
    <xf numFmtId="0" fontId="17" fillId="0" borderId="0" xfId="3" applyFont="1"/>
    <xf numFmtId="0" fontId="6" fillId="0" borderId="26" xfId="3" applyFont="1" applyBorder="1" applyAlignment="1">
      <alignment horizontal="left"/>
    </xf>
    <xf numFmtId="3" fontId="6" fillId="0" borderId="26" xfId="3" applyNumberFormat="1" applyFont="1" applyBorder="1" applyAlignment="1">
      <alignment horizontal="left"/>
    </xf>
    <xf numFmtId="0" fontId="11" fillId="0" borderId="0" xfId="3" applyFont="1" applyAlignment="1">
      <alignment horizontal="left"/>
    </xf>
    <xf numFmtId="3" fontId="11" fillId="0" borderId="0" xfId="3" applyNumberFormat="1" applyFont="1" applyAlignment="1">
      <alignment horizontal="left"/>
    </xf>
    <xf numFmtId="0" fontId="11" fillId="0" borderId="0" xfId="26" applyFont="1" applyAlignment="1">
      <alignment vertical="center"/>
    </xf>
    <xf numFmtId="0" fontId="91" fillId="0" borderId="0" xfId="26" applyFont="1" applyAlignment="1">
      <alignment vertical="center"/>
    </xf>
    <xf numFmtId="0" fontId="20" fillId="0" borderId="0" xfId="26" applyFont="1" applyAlignment="1">
      <alignment vertical="center"/>
    </xf>
    <xf numFmtId="0" fontId="92" fillId="0" borderId="0" xfId="26" applyFont="1"/>
    <xf numFmtId="0" fontId="26" fillId="0" borderId="0" xfId="26" applyFont="1"/>
    <xf numFmtId="0" fontId="12" fillId="0" borderId="0" xfId="26" applyFont="1"/>
    <xf numFmtId="0" fontId="93" fillId="0" borderId="0" xfId="26" applyFont="1"/>
    <xf numFmtId="0" fontId="94" fillId="0" borderId="0" xfId="26" applyFont="1"/>
    <xf numFmtId="0" fontId="33" fillId="0" borderId="0" xfId="3" applyFont="1" applyAlignment="1">
      <alignment horizontal="left" vertical="center" wrapText="1"/>
    </xf>
    <xf numFmtId="0" fontId="4" fillId="0" borderId="0" xfId="3" applyFont="1" applyAlignment="1">
      <alignment horizontal="left" vertical="top" wrapText="1"/>
    </xf>
    <xf numFmtId="0" fontId="32" fillId="0" borderId="0" xfId="3" applyFont="1" applyAlignment="1">
      <alignment horizontal="left"/>
    </xf>
    <xf numFmtId="3" fontId="17" fillId="2" borderId="1" xfId="3" applyNumberFormat="1" applyFont="1" applyFill="1" applyBorder="1" applyAlignment="1">
      <alignment horizontal="center"/>
    </xf>
    <xf numFmtId="0" fontId="4" fillId="0" borderId="0" xfId="3" applyFont="1"/>
    <xf numFmtId="0" fontId="17" fillId="0" borderId="1" xfId="3" applyFont="1" applyBorder="1" applyAlignment="1">
      <alignment horizontal="center" vertical="center"/>
    </xf>
    <xf numFmtId="0" fontId="17" fillId="0" borderId="0" xfId="3" applyFont="1" applyAlignment="1">
      <alignment horizontal="center" vertical="center"/>
    </xf>
    <xf numFmtId="0" fontId="4" fillId="0" borderId="0" xfId="3" applyFont="1" applyAlignment="1">
      <alignment wrapText="1"/>
    </xf>
    <xf numFmtId="0" fontId="7" fillId="0" borderId="0" xfId="3" applyFont="1" applyAlignment="1">
      <alignment horizontal="left"/>
    </xf>
    <xf numFmtId="0" fontId="7" fillId="0" borderId="17" xfId="3" applyFont="1" applyBorder="1" applyAlignment="1">
      <alignment horizontal="left"/>
    </xf>
    <xf numFmtId="0" fontId="17" fillId="0" borderId="0" xfId="3" applyFont="1" applyAlignment="1">
      <alignment horizontal="center" wrapText="1"/>
    </xf>
    <xf numFmtId="0" fontId="17" fillId="0" borderId="1" xfId="3" applyFont="1" applyBorder="1" applyAlignment="1">
      <alignment horizontal="center" wrapText="1"/>
    </xf>
    <xf numFmtId="0" fontId="13" fillId="0" borderId="0" xfId="3" applyFont="1" applyAlignment="1">
      <alignment horizontal="left"/>
    </xf>
    <xf numFmtId="0" fontId="4" fillId="0" borderId="0" xfId="3" applyFont="1" applyAlignment="1">
      <alignment horizontal="left"/>
    </xf>
    <xf numFmtId="0" fontId="21" fillId="0" borderId="1" xfId="3" applyFont="1" applyBorder="1" applyAlignment="1">
      <alignment horizontal="center" vertical="center"/>
    </xf>
    <xf numFmtId="0" fontId="1" fillId="0" borderId="0" xfId="3" applyFont="1" applyAlignment="1">
      <alignment horizontal="left" vertical="top" wrapText="1"/>
    </xf>
    <xf numFmtId="0" fontId="9" fillId="3" borderId="17" xfId="6" applyFont="1" applyFill="1" applyBorder="1" applyAlignment="1">
      <alignment horizontal="center"/>
    </xf>
    <xf numFmtId="0" fontId="9" fillId="3" borderId="12" xfId="6" applyFont="1" applyFill="1" applyBorder="1" applyAlignment="1">
      <alignment horizontal="center"/>
    </xf>
    <xf numFmtId="0" fontId="9" fillId="3" borderId="0" xfId="6" applyFont="1" applyFill="1" applyAlignment="1">
      <alignment horizontal="center"/>
    </xf>
    <xf numFmtId="0" fontId="9" fillId="3" borderId="0" xfId="0" applyFont="1" applyFill="1" applyAlignment="1">
      <alignment horizontal="center"/>
    </xf>
  </cellXfs>
  <cellStyles count="27">
    <cellStyle name="Comma 2" xfId="20" xr:uid="{C9D60AC9-CDD8-49C8-87AA-796814D6F12D}"/>
    <cellStyle name="Comma_FY results 2010 _draft 1" xfId="4" xr:uid="{00000000-0005-0000-0000-000008000000}"/>
    <cellStyle name="Comma_FY results 2010 _draft 1 2" xfId="9" xr:uid="{00000000-0005-0000-0000-00000D000000}"/>
    <cellStyle name="Hyperlink" xfId="2" xr:uid="{00000000-0005-0000-0000-000006000000}"/>
    <cellStyle name="Normal" xfId="0" builtinId="0"/>
    <cellStyle name="Normal 2" xfId="26" xr:uid="{84932364-E2C5-452B-9F20-4BF9F3925F4E}"/>
    <cellStyle name="Normal 2 2" xfId="7" xr:uid="{00000000-0005-0000-0000-00000B000000}"/>
    <cellStyle name="Normal 3" xfId="5" xr:uid="{00000000-0005-0000-0000-000009000000}"/>
    <cellStyle name="Normal 42" xfId="12" xr:uid="{00000000-0005-0000-0000-000010000000}"/>
    <cellStyle name="Normal 42 2" xfId="11" xr:uid="{00000000-0005-0000-0000-00000F000000}"/>
    <cellStyle name="Normal 47" xfId="14" xr:uid="{00000000-0005-0000-0000-000012000000}"/>
    <cellStyle name="Normal 48" xfId="15" xr:uid="{00000000-0005-0000-0000-000013000000}"/>
    <cellStyle name="Normal 49" xfId="18" xr:uid="{00000000-0005-0000-0000-000016000000}"/>
    <cellStyle name="Normal 74" xfId="19" xr:uid="{00000000-0005-0000-0000-000017000000}"/>
    <cellStyle name="Normal_Display" xfId="6" xr:uid="{00000000-0005-0000-0000-00000A000000}"/>
    <cellStyle name="Normal_FY results 2010 _draft 1" xfId="3" xr:uid="{00000000-0005-0000-0000-000007000000}"/>
    <cellStyle name="Normal_FY results 2010 _draft 1 2" xfId="17" xr:uid="{00000000-0005-0000-0000-000015000000}"/>
    <cellStyle name="Normal_FY results 2010 _draft 1_Display" xfId="8" xr:uid="{00000000-0005-0000-0000-00000C000000}"/>
    <cellStyle name="Normal_FY results 2010 _draft 1_Display_1" xfId="22" xr:uid="{B76391B0-7B25-4FB1-AE23-D6C53FB4C707}"/>
    <cellStyle name="Normal_FY results 2010 _draft 1_Display_Display" xfId="21" xr:uid="{18293CB0-5950-48C9-BDA4-D04BBDD490B1}"/>
    <cellStyle name="Normal_Prelims James file_FY results 2010 _draft 1" xfId="23" xr:uid="{AFA32827-672C-4CA8-9BEB-D08E81F9B9DD}"/>
    <cellStyle name="Normal_Prelims James file_FY results 2010 _draft 1_Display" xfId="25" xr:uid="{86E92751-D3E4-43E2-9574-B39B3B1FE3DF}"/>
    <cellStyle name="Normal_Prelims James file_FY results 2010 _draft 1_FY11 H1 results FINAL" xfId="24" xr:uid="{28575C7C-92F5-4F3B-9EC9-A7074CFBD61D}"/>
    <cellStyle name="Percent" xfId="1" builtinId="5"/>
    <cellStyle name="Percent 10" xfId="16" xr:uid="{00000000-0005-0000-0000-000014000000}"/>
    <cellStyle name="Percent 2" xfId="13" xr:uid="{00000000-0005-0000-0000-000011000000}"/>
    <cellStyle name="Standard 2 2" xfId="10" xr:uid="{00000000-0005-0000-0000-00000E000000}"/>
  </cellStyles>
  <dxfs count="0"/>
  <tableStyles count="0" defaultTableStyle="TableStyleMedium2" defaultPivotStyle="PivotStyleLight16"/>
  <colors>
    <mruColors>
      <color rgb="FFE6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102869</xdr:colOff>
      <xdr:row>0</xdr:row>
      <xdr:rowOff>64770</xdr:rowOff>
    </xdr:from>
    <xdr:to>
      <xdr:col>5</xdr:col>
      <xdr:colOff>447674</xdr:colOff>
      <xdr:row>5</xdr:row>
      <xdr:rowOff>78105</xdr:rowOff>
    </xdr:to>
    <xdr:sp macro="" textlink="">
      <xdr:nvSpPr>
        <xdr:cNvPr id="2" name="TextBox 1">
          <a:extLst>
            <a:ext uri="{FF2B5EF4-FFF2-40B4-BE49-F238E27FC236}">
              <a16:creationId xmlns:a16="http://schemas.microsoft.com/office/drawing/2014/main" id="{58DBB750-C4BC-4906-9D63-09E3901FAEAF}"/>
            </a:ext>
          </a:extLst>
        </xdr:cNvPr>
        <xdr:cNvSpPr txBox="1"/>
      </xdr:nvSpPr>
      <xdr:spPr>
        <a:xfrm>
          <a:off x="102869" y="64770"/>
          <a:ext cx="3511868" cy="77533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GB" sz="1600" b="1">
              <a:solidFill>
                <a:srgbClr val="E60000"/>
              </a:solidFill>
              <a:latin typeface="Vodafone Lt" panose="020B0606040202020204" pitchFamily="34" charset="0"/>
            </a:rPr>
            <a:t>Vodafone Group Plc</a:t>
          </a:r>
        </a:p>
        <a:p>
          <a:r>
            <a:rPr lang="en-GB" sz="1600">
              <a:solidFill>
                <a:srgbClr val="E60000"/>
              </a:solidFill>
              <a:latin typeface="Vodafone Lt" panose="020B0606040202020204" pitchFamily="34" charset="0"/>
            </a:rPr>
            <a:t>Additional Information Q3 FY25</a:t>
          </a:r>
        </a:p>
      </xdr:txBody>
    </xdr:sp>
    <xdr:clientData/>
  </xdr:twoCellAnchor>
  <xdr:oneCellAnchor>
    <xdr:from>
      <xdr:col>0</xdr:col>
      <xdr:colOff>244475</xdr:colOff>
      <xdr:row>4</xdr:row>
      <xdr:rowOff>146049</xdr:rowOff>
    </xdr:from>
    <xdr:ext cx="6096000" cy="5873751"/>
    <xdr:pic>
      <xdr:nvPicPr>
        <xdr:cNvPr id="3" name="Picture 2">
          <a:extLst>
            <a:ext uri="{FF2B5EF4-FFF2-40B4-BE49-F238E27FC236}">
              <a16:creationId xmlns:a16="http://schemas.microsoft.com/office/drawing/2014/main" id="{9CB8ED51-88D2-4C11-ABB2-9AC423EE99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4475" y="755649"/>
          <a:ext cx="6096000" cy="5873751"/>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27</xdr:col>
      <xdr:colOff>700088</xdr:colOff>
      <xdr:row>0</xdr:row>
      <xdr:rowOff>42863</xdr:rowOff>
    </xdr:from>
    <xdr:to>
      <xdr:col>29</xdr:col>
      <xdr:colOff>885826</xdr:colOff>
      <xdr:row>1</xdr:row>
      <xdr:rowOff>105094</xdr:rowOff>
    </xdr:to>
    <xdr:pic>
      <xdr:nvPicPr>
        <xdr:cNvPr id="3" name="Picture 2">
          <a:extLst>
            <a:ext uri="{FF2B5EF4-FFF2-40B4-BE49-F238E27FC236}">
              <a16:creationId xmlns:a16="http://schemas.microsoft.com/office/drawing/2014/main" id="{9F67494E-9C25-40FD-9BB3-4DB5FE2E25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83101" y="42863"/>
          <a:ext cx="1147763" cy="2813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9</xdr:col>
      <xdr:colOff>842959</xdr:colOff>
      <xdr:row>0</xdr:row>
      <xdr:rowOff>71437</xdr:rowOff>
    </xdr:from>
    <xdr:to>
      <xdr:col>12</xdr:col>
      <xdr:colOff>4760</xdr:colOff>
      <xdr:row>1</xdr:row>
      <xdr:rowOff>133668</xdr:rowOff>
    </xdr:to>
    <xdr:pic>
      <xdr:nvPicPr>
        <xdr:cNvPr id="3" name="Picture 2">
          <a:extLst>
            <a:ext uri="{FF2B5EF4-FFF2-40B4-BE49-F238E27FC236}">
              <a16:creationId xmlns:a16="http://schemas.microsoft.com/office/drawing/2014/main" id="{9E00213A-2115-4973-93B4-B06F5D0393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572747" y="71437"/>
          <a:ext cx="1147763" cy="2813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102869</xdr:colOff>
      <xdr:row>0</xdr:row>
      <xdr:rowOff>64770</xdr:rowOff>
    </xdr:from>
    <xdr:to>
      <xdr:col>5</xdr:col>
      <xdr:colOff>447674</xdr:colOff>
      <xdr:row>5</xdr:row>
      <xdr:rowOff>78105</xdr:rowOff>
    </xdr:to>
    <xdr:sp macro="" textlink="">
      <xdr:nvSpPr>
        <xdr:cNvPr id="2" name="TextBox 1">
          <a:extLst>
            <a:ext uri="{FF2B5EF4-FFF2-40B4-BE49-F238E27FC236}">
              <a16:creationId xmlns:a16="http://schemas.microsoft.com/office/drawing/2014/main" id="{04F36A65-69FA-4CF1-8A78-6302EA8EFE5A}"/>
            </a:ext>
          </a:extLst>
        </xdr:cNvPr>
        <xdr:cNvSpPr txBox="1"/>
      </xdr:nvSpPr>
      <xdr:spPr>
        <a:xfrm>
          <a:off x="102869" y="64770"/>
          <a:ext cx="3511868" cy="77533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GB" sz="1600" b="1">
              <a:solidFill>
                <a:srgbClr val="E60000"/>
              </a:solidFill>
              <a:latin typeface="Vodafone Lt" panose="020B0606040202020204" pitchFamily="34" charset="0"/>
            </a:rPr>
            <a:t>Operational Metrics</a:t>
          </a:r>
        </a:p>
        <a:p>
          <a:r>
            <a:rPr lang="en-GB" sz="1600">
              <a:solidFill>
                <a:srgbClr val="4A4D4E"/>
              </a:solidFill>
              <a:latin typeface="Vodafone Lt" panose="020B0606040202020204" pitchFamily="34" charset="0"/>
            </a:rPr>
            <a:t>Additional Information </a:t>
          </a:r>
        </a:p>
      </xdr:txBody>
    </xdr:sp>
    <xdr:clientData/>
  </xdr:twoCellAnchor>
  <xdr:twoCellAnchor editAs="oneCell">
    <xdr:from>
      <xdr:col>8</xdr:col>
      <xdr:colOff>442913</xdr:colOff>
      <xdr:row>0</xdr:row>
      <xdr:rowOff>90487</xdr:rowOff>
    </xdr:from>
    <xdr:to>
      <xdr:col>10</xdr:col>
      <xdr:colOff>323851</xdr:colOff>
      <xdr:row>2</xdr:row>
      <xdr:rowOff>66993</xdr:rowOff>
    </xdr:to>
    <xdr:pic>
      <xdr:nvPicPr>
        <xdr:cNvPr id="4" name="Picture 3">
          <a:extLst>
            <a:ext uri="{FF2B5EF4-FFF2-40B4-BE49-F238E27FC236}">
              <a16:creationId xmlns:a16="http://schemas.microsoft.com/office/drawing/2014/main" id="{F50DCCA6-BC83-4BD0-8B4E-E834149E51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0213" y="90487"/>
          <a:ext cx="1147763" cy="2813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49</xdr:col>
      <xdr:colOff>500060</xdr:colOff>
      <xdr:row>0</xdr:row>
      <xdr:rowOff>57143</xdr:rowOff>
    </xdr:from>
    <xdr:to>
      <xdr:col>50</xdr:col>
      <xdr:colOff>819148</xdr:colOff>
      <xdr:row>1</xdr:row>
      <xdr:rowOff>81274</xdr:rowOff>
    </xdr:to>
    <xdr:pic>
      <xdr:nvPicPr>
        <xdr:cNvPr id="3" name="Picture 2">
          <a:extLst>
            <a:ext uri="{FF2B5EF4-FFF2-40B4-BE49-F238E27FC236}">
              <a16:creationId xmlns:a16="http://schemas.microsoft.com/office/drawing/2014/main" id="{F153B27B-5734-4804-88A5-400FEDC178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200135" y="57143"/>
          <a:ext cx="1147763" cy="2813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19</xdr:col>
      <xdr:colOff>361949</xdr:colOff>
      <xdr:row>0</xdr:row>
      <xdr:rowOff>52389</xdr:rowOff>
    </xdr:from>
    <xdr:to>
      <xdr:col>20</xdr:col>
      <xdr:colOff>752474</xdr:colOff>
      <xdr:row>1</xdr:row>
      <xdr:rowOff>76520</xdr:rowOff>
    </xdr:to>
    <xdr:pic>
      <xdr:nvPicPr>
        <xdr:cNvPr id="4" name="Picture 3">
          <a:extLst>
            <a:ext uri="{FF2B5EF4-FFF2-40B4-BE49-F238E27FC236}">
              <a16:creationId xmlns:a16="http://schemas.microsoft.com/office/drawing/2014/main" id="{46D8BE45-DFB6-4D15-AB1B-6F5D0EABC1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678024" y="52389"/>
          <a:ext cx="1147763" cy="2813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9</xdr:col>
      <xdr:colOff>471488</xdr:colOff>
      <xdr:row>0</xdr:row>
      <xdr:rowOff>80963</xdr:rowOff>
    </xdr:from>
    <xdr:to>
      <xdr:col>10</xdr:col>
      <xdr:colOff>804863</xdr:colOff>
      <xdr:row>1</xdr:row>
      <xdr:rowOff>105094</xdr:rowOff>
    </xdr:to>
    <xdr:pic>
      <xdr:nvPicPr>
        <xdr:cNvPr id="3" name="Picture 2">
          <a:extLst>
            <a:ext uri="{FF2B5EF4-FFF2-40B4-BE49-F238E27FC236}">
              <a16:creationId xmlns:a16="http://schemas.microsoft.com/office/drawing/2014/main" id="{558698B1-41D0-4ABD-B3F7-3DED6D82C0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43888" y="80963"/>
          <a:ext cx="1147763" cy="2813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19</xdr:col>
      <xdr:colOff>361950</xdr:colOff>
      <xdr:row>0</xdr:row>
      <xdr:rowOff>57150</xdr:rowOff>
    </xdr:from>
    <xdr:to>
      <xdr:col>20</xdr:col>
      <xdr:colOff>752476</xdr:colOff>
      <xdr:row>1</xdr:row>
      <xdr:rowOff>81281</xdr:rowOff>
    </xdr:to>
    <xdr:pic>
      <xdr:nvPicPr>
        <xdr:cNvPr id="3" name="Picture 2">
          <a:extLst>
            <a:ext uri="{FF2B5EF4-FFF2-40B4-BE49-F238E27FC236}">
              <a16:creationId xmlns:a16="http://schemas.microsoft.com/office/drawing/2014/main" id="{056D6FF7-4EA8-4437-BC3C-61B30FC4D1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806613" y="57150"/>
          <a:ext cx="1147763" cy="2813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19</xdr:col>
      <xdr:colOff>366700</xdr:colOff>
      <xdr:row>0</xdr:row>
      <xdr:rowOff>61901</xdr:rowOff>
    </xdr:from>
    <xdr:to>
      <xdr:col>20</xdr:col>
      <xdr:colOff>757226</xdr:colOff>
      <xdr:row>1</xdr:row>
      <xdr:rowOff>86032</xdr:rowOff>
    </xdr:to>
    <xdr:pic>
      <xdr:nvPicPr>
        <xdr:cNvPr id="3" name="Picture 2">
          <a:extLst>
            <a:ext uri="{FF2B5EF4-FFF2-40B4-BE49-F238E27FC236}">
              <a16:creationId xmlns:a16="http://schemas.microsoft.com/office/drawing/2014/main" id="{300B5F23-8273-4839-9111-30C1AEC5A6D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811363" y="61901"/>
          <a:ext cx="1147763" cy="2813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10</xdr:col>
      <xdr:colOff>404813</xdr:colOff>
      <xdr:row>0</xdr:row>
      <xdr:rowOff>66675</xdr:rowOff>
    </xdr:from>
    <xdr:to>
      <xdr:col>12</xdr:col>
      <xdr:colOff>1</xdr:colOff>
      <xdr:row>1</xdr:row>
      <xdr:rowOff>90806</xdr:rowOff>
    </xdr:to>
    <xdr:pic>
      <xdr:nvPicPr>
        <xdr:cNvPr id="4" name="Picture 3">
          <a:extLst>
            <a:ext uri="{FF2B5EF4-FFF2-40B4-BE49-F238E27FC236}">
              <a16:creationId xmlns:a16="http://schemas.microsoft.com/office/drawing/2014/main" id="{79EA8F0A-8229-43AB-A7E0-AFE449916B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72338" y="66675"/>
          <a:ext cx="1147763" cy="2813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9</xdr:col>
      <xdr:colOff>552450</xdr:colOff>
      <xdr:row>0</xdr:row>
      <xdr:rowOff>104775</xdr:rowOff>
    </xdr:from>
    <xdr:to>
      <xdr:col>10</xdr:col>
      <xdr:colOff>842963</xdr:colOff>
      <xdr:row>1</xdr:row>
      <xdr:rowOff>128906</xdr:rowOff>
    </xdr:to>
    <xdr:pic>
      <xdr:nvPicPr>
        <xdr:cNvPr id="3" name="Picture 2">
          <a:extLst>
            <a:ext uri="{FF2B5EF4-FFF2-40B4-BE49-F238E27FC236}">
              <a16:creationId xmlns:a16="http://schemas.microsoft.com/office/drawing/2014/main" id="{9EF27949-39D2-4D57-B938-47D82857108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29663" y="104775"/>
          <a:ext cx="1147763" cy="2813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28</xdr:row>
      <xdr:rowOff>0</xdr:rowOff>
    </xdr:from>
    <xdr:to>
      <xdr:col>5</xdr:col>
      <xdr:colOff>498475</xdr:colOff>
      <xdr:row>43</xdr:row>
      <xdr:rowOff>38100</xdr:rowOff>
    </xdr:to>
    <xdr:sp macro="" textlink="">
      <xdr:nvSpPr>
        <xdr:cNvPr id="3" name="TextBox 2">
          <a:extLst>
            <a:ext uri="{FF2B5EF4-FFF2-40B4-BE49-F238E27FC236}">
              <a16:creationId xmlns:a16="http://schemas.microsoft.com/office/drawing/2014/main" id="{747C212D-5237-4AE4-9C5A-88228CE95EB4}"/>
            </a:ext>
          </a:extLst>
        </xdr:cNvPr>
        <xdr:cNvSpPr txBox="1"/>
      </xdr:nvSpPr>
      <xdr:spPr>
        <a:xfrm>
          <a:off x="185738" y="4367213"/>
          <a:ext cx="6932612" cy="2395537"/>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lIns="0" tIns="0" rIns="0" bIns="0" anchor="t"/>
        <a:lstStyle/>
        <a:p>
          <a:r>
            <a:rPr lang="en-GB" sz="1100" b="1">
              <a:solidFill>
                <a:srgbClr val="E60000"/>
              </a:solidFill>
              <a:latin typeface="Vodafone" panose="020B0503020202020204" pitchFamily="34" charset="0"/>
              <a:cs typeface="Vodafone" panose="020B0503020202020204" pitchFamily="34" charset="0"/>
            </a:rPr>
            <a:t>Disclaimer</a:t>
          </a:r>
          <a:endParaRPr lang="en-GB" sz="1100" b="0">
            <a:solidFill>
              <a:srgbClr val="4A4D4E"/>
            </a:solidFill>
            <a:latin typeface="Vodafone" panose="020B0503020202020204" pitchFamily="34" charset="0"/>
            <a:cs typeface="Vodafone" panose="020B0503020202020204" pitchFamily="34" charset="0"/>
          </a:endParaRPr>
        </a:p>
        <a:p>
          <a:pPr algn="just"/>
          <a:r>
            <a:rPr lang="en-GB" sz="900" b="0">
              <a:solidFill>
                <a:srgbClr val="000000"/>
              </a:solidFill>
              <a:latin typeface="Vodafone" panose="020B0503020202020204" pitchFamily="34" charset="0"/>
              <a:cs typeface="Vodafone" panose="020B0503020202020204" pitchFamily="34" charset="0"/>
            </a:rPr>
            <a:t>For convenience, this document, which contains unaudited information, is a collation of financial information from previous Vodafone Group Plc press releases, modified as set out in the footnotes, but does not contain sufficient information to allow a full understanding of the historic results and state of affairs of the Vodafone Group. The financial information in this document only contains tabular information of financial</a:t>
          </a:r>
          <a:r>
            <a:rPr lang="en-GB" sz="900" b="0" baseline="0">
              <a:solidFill>
                <a:srgbClr val="000000"/>
              </a:solidFill>
              <a:latin typeface="Vodafone" panose="020B0503020202020204" pitchFamily="34" charset="0"/>
              <a:cs typeface="Vodafone" panose="020B0503020202020204" pitchFamily="34" charset="0"/>
            </a:rPr>
            <a:t> performance extracts. </a:t>
          </a:r>
          <a:r>
            <a:rPr lang="en-GB" sz="900" b="0">
              <a:solidFill>
                <a:srgbClr val="000000"/>
              </a:solidFill>
              <a:latin typeface="Vodafone" panose="020B0503020202020204" pitchFamily="34" charset="0"/>
              <a:cs typeface="Vodafone" panose="020B0503020202020204" pitchFamily="34" charset="0"/>
            </a:rPr>
            <a:t> </a:t>
          </a:r>
        </a:p>
        <a:p>
          <a:pPr algn="just"/>
          <a:endParaRPr lang="en-GB" sz="900" b="0">
            <a:solidFill>
              <a:srgbClr val="000000"/>
            </a:solidFill>
            <a:latin typeface="Vodafone" panose="020B0503020202020204" pitchFamily="34" charset="0"/>
            <a:cs typeface="Vodafone" panose="020B0503020202020204" pitchFamily="34" charset="0"/>
          </a:endParaRPr>
        </a:p>
        <a:p>
          <a:pPr algn="just"/>
          <a:r>
            <a:rPr lang="en-GB" sz="900" b="0">
              <a:solidFill>
                <a:srgbClr val="000000"/>
              </a:solidFill>
              <a:latin typeface="Vodafone" panose="020B0503020202020204" pitchFamily="34" charset="0"/>
              <a:cs typeface="Vodafone" panose="020B0503020202020204" pitchFamily="34" charset="0"/>
            </a:rPr>
            <a:t>For further information please refer to the relevant press releases for the trading updates, half-year and full year financial results for the financial years ended 31 March 2023 and</a:t>
          </a:r>
          <a:r>
            <a:rPr lang="en-GB" sz="900" b="0" baseline="0">
              <a:solidFill>
                <a:srgbClr val="000000"/>
              </a:solidFill>
              <a:latin typeface="Vodafone" panose="020B0503020202020204" pitchFamily="34" charset="0"/>
              <a:cs typeface="Vodafone" panose="020B0503020202020204" pitchFamily="34" charset="0"/>
            </a:rPr>
            <a:t> </a:t>
          </a:r>
          <a:r>
            <a:rPr lang="en-GB" sz="900" b="0">
              <a:solidFill>
                <a:srgbClr val="000000"/>
              </a:solidFill>
              <a:latin typeface="Vodafone" panose="020B0503020202020204" pitchFamily="34" charset="0"/>
              <a:cs typeface="Vodafone" panose="020B0503020202020204" pitchFamily="34" charset="0"/>
            </a:rPr>
            <a:t>31 March 2024</a:t>
          </a:r>
          <a:r>
            <a:rPr lang="en-GB" sz="900" b="0" baseline="0">
              <a:solidFill>
                <a:srgbClr val="000000"/>
              </a:solidFill>
              <a:latin typeface="Vodafone" panose="020B0503020202020204" pitchFamily="34" charset="0"/>
              <a:cs typeface="Vodafone" panose="020B0503020202020204" pitchFamily="34" charset="0"/>
            </a:rPr>
            <a:t> and the nine months ended 31 December 2024. Al</a:t>
          </a:r>
          <a:r>
            <a:rPr lang="en-GB" sz="900" b="0">
              <a:solidFill>
                <a:srgbClr val="000000"/>
              </a:solidFill>
              <a:latin typeface="Vodafone" panose="020B0503020202020204" pitchFamily="34" charset="0"/>
              <a:cs typeface="Vodafone" panose="020B0503020202020204" pitchFamily="34" charset="0"/>
            </a:rPr>
            <a:t>l the press releases can be found on the Investor Relations section of the Vodafone website at </a:t>
          </a:r>
          <a:r>
            <a:rPr lang="en-GB" sz="900" b="0" u="sng">
              <a:solidFill>
                <a:srgbClr val="000000"/>
              </a:solidFill>
              <a:latin typeface="Vodafone" panose="020B0503020202020204" pitchFamily="34" charset="0"/>
              <a:cs typeface="Vodafone" panose="020B0503020202020204" pitchFamily="34" charset="0"/>
            </a:rPr>
            <a:t>investors.vodafone.com/results</a:t>
          </a:r>
        </a:p>
        <a:p>
          <a:pPr algn="just"/>
          <a:endParaRPr lang="en-GB" sz="900" b="0">
            <a:solidFill>
              <a:srgbClr val="000000"/>
            </a:solidFill>
            <a:latin typeface="Vodafone" panose="020B0503020202020204" pitchFamily="34" charset="0"/>
            <a:cs typeface="Vodafone" panose="020B0503020202020204" pitchFamily="34" charset="0"/>
          </a:endParaRPr>
        </a:p>
        <a:p>
          <a:pPr algn="just"/>
          <a:r>
            <a:rPr lang="en-GB" sz="900" b="0">
              <a:solidFill>
                <a:srgbClr val="000000"/>
              </a:solidFill>
              <a:latin typeface="Vodafone" panose="020B0503020202020204" pitchFamily="34" charset="0"/>
              <a:cs typeface="Vodafone" panose="020B0503020202020204" pitchFamily="34" charset="0"/>
            </a:rPr>
            <a:t>In the discussion of the Group’s reported operating results, information is presented to provide readers with additional financial information that is regularly reviewed by management. However, this additional information presented is not uniformly defined by all companies including those in the Group’s industry. Accordingly, it may not be comparable with similarly titled measures and disclosures by other companies. Additionally, certain information presented is derived from amounts calculated in accordance with IFRS but is not itself an expressly permitted GAAP measure. Such alternative performance measures should not be viewed in isolation or as an alternative to the equivalent GAAP measure.</a:t>
          </a:r>
        </a:p>
        <a:p>
          <a:pPr algn="just"/>
          <a:endParaRPr lang="en-GB" sz="900" b="0">
            <a:solidFill>
              <a:srgbClr val="000000"/>
            </a:solidFill>
            <a:latin typeface="Vodafone" panose="020B0503020202020204" pitchFamily="34" charset="0"/>
            <a:cs typeface="Vodafone" panose="020B0503020202020204" pitchFamily="34" charset="0"/>
          </a:endParaRPr>
        </a:p>
        <a:p>
          <a:pPr algn="just"/>
          <a:r>
            <a:rPr lang="en-GB" sz="900" b="0">
              <a:solidFill>
                <a:srgbClr val="000000"/>
              </a:solidFill>
              <a:latin typeface="Vodafone" panose="020B0503020202020204" pitchFamily="34" charset="0"/>
              <a:cs typeface="Vodafone" panose="020B0503020202020204" pitchFamily="34" charset="0"/>
            </a:rPr>
            <a:t>References to Vodafone are to Vodafone Group Plc and references to Vodafone Group are to Vodafone Group Plc and its subsidiaries</a:t>
          </a:r>
          <a:r>
            <a:rPr lang="en-GB" sz="900" b="0" baseline="0">
              <a:solidFill>
                <a:srgbClr val="000000"/>
              </a:solidFill>
              <a:latin typeface="Vodafone" panose="020B0503020202020204" pitchFamily="34" charset="0"/>
              <a:cs typeface="Vodafone" panose="020B0503020202020204" pitchFamily="34" charset="0"/>
            </a:rPr>
            <a:t> unless otherwise stated. Vodafone, </a:t>
          </a:r>
          <a:r>
            <a:rPr lang="en-GB" sz="900" b="0">
              <a:solidFill>
                <a:srgbClr val="000000"/>
              </a:solidFill>
              <a:latin typeface="Vodafone" panose="020B0503020202020204" pitchFamily="34" charset="0"/>
              <a:cs typeface="Vodafone" panose="020B0503020202020204" pitchFamily="34" charset="0"/>
            </a:rPr>
            <a:t>Vodafone logos and Vodacom are trade marks owned by Vodafone.   </a:t>
          </a:r>
        </a:p>
      </xdr:txBody>
    </xdr:sp>
    <xdr:clientData/>
  </xdr:twoCellAnchor>
  <xdr:twoCellAnchor editAs="oneCell">
    <xdr:from>
      <xdr:col>4</xdr:col>
      <xdr:colOff>481012</xdr:colOff>
      <xdr:row>0</xdr:row>
      <xdr:rowOff>61913</xdr:rowOff>
    </xdr:from>
    <xdr:to>
      <xdr:col>5</xdr:col>
      <xdr:colOff>514350</xdr:colOff>
      <xdr:row>2</xdr:row>
      <xdr:rowOff>24131</xdr:rowOff>
    </xdr:to>
    <xdr:pic>
      <xdr:nvPicPr>
        <xdr:cNvPr id="4" name="Picture 3">
          <a:extLst>
            <a:ext uri="{FF2B5EF4-FFF2-40B4-BE49-F238E27FC236}">
              <a16:creationId xmlns:a16="http://schemas.microsoft.com/office/drawing/2014/main" id="{74B2EFC3-D939-4D09-B9CB-10E9D536E3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6462" y="61913"/>
          <a:ext cx="1147763" cy="2813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9</xdr:col>
      <xdr:colOff>504825</xdr:colOff>
      <xdr:row>0</xdr:row>
      <xdr:rowOff>71440</xdr:rowOff>
    </xdr:from>
    <xdr:to>
      <xdr:col>10</xdr:col>
      <xdr:colOff>823913</xdr:colOff>
      <xdr:row>1</xdr:row>
      <xdr:rowOff>95571</xdr:rowOff>
    </xdr:to>
    <xdr:pic>
      <xdr:nvPicPr>
        <xdr:cNvPr id="3" name="Picture 2">
          <a:extLst>
            <a:ext uri="{FF2B5EF4-FFF2-40B4-BE49-F238E27FC236}">
              <a16:creationId xmlns:a16="http://schemas.microsoft.com/office/drawing/2014/main" id="{6EFF45D7-6B1E-4C98-838E-8F31A7AACD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24888" y="71440"/>
          <a:ext cx="1147763" cy="2813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102869</xdr:colOff>
      <xdr:row>0</xdr:row>
      <xdr:rowOff>64770</xdr:rowOff>
    </xdr:from>
    <xdr:to>
      <xdr:col>5</xdr:col>
      <xdr:colOff>447674</xdr:colOff>
      <xdr:row>5</xdr:row>
      <xdr:rowOff>78105</xdr:rowOff>
    </xdr:to>
    <xdr:sp macro="" textlink="">
      <xdr:nvSpPr>
        <xdr:cNvPr id="2" name="TextBox 1">
          <a:extLst>
            <a:ext uri="{FF2B5EF4-FFF2-40B4-BE49-F238E27FC236}">
              <a16:creationId xmlns:a16="http://schemas.microsoft.com/office/drawing/2014/main" id="{2DAF874B-112C-4058-B3D4-8A5113891946}"/>
            </a:ext>
          </a:extLst>
        </xdr:cNvPr>
        <xdr:cNvSpPr txBox="1"/>
      </xdr:nvSpPr>
      <xdr:spPr>
        <a:xfrm>
          <a:off x="102869" y="64770"/>
          <a:ext cx="3511868" cy="77533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GB" sz="1600" b="1">
              <a:solidFill>
                <a:srgbClr val="E60000"/>
              </a:solidFill>
              <a:latin typeface="Vodafone Lt" panose="020B0606040202020204" pitchFamily="34" charset="0"/>
            </a:rPr>
            <a:t>Other</a:t>
          </a:r>
        </a:p>
        <a:p>
          <a:r>
            <a:rPr lang="en-GB" sz="1600">
              <a:solidFill>
                <a:srgbClr val="4A4D4E"/>
              </a:solidFill>
              <a:latin typeface="Vodafone Lt" panose="020B0606040202020204" pitchFamily="34" charset="0"/>
            </a:rPr>
            <a:t>Additional Information </a:t>
          </a:r>
        </a:p>
      </xdr:txBody>
    </xdr:sp>
    <xdr:clientData/>
  </xdr:twoCellAnchor>
  <xdr:twoCellAnchor editAs="oneCell">
    <xdr:from>
      <xdr:col>8</xdr:col>
      <xdr:colOff>204788</xdr:colOff>
      <xdr:row>0</xdr:row>
      <xdr:rowOff>133350</xdr:rowOff>
    </xdr:from>
    <xdr:to>
      <xdr:col>10</xdr:col>
      <xdr:colOff>85726</xdr:colOff>
      <xdr:row>2</xdr:row>
      <xdr:rowOff>109856</xdr:rowOff>
    </xdr:to>
    <xdr:pic>
      <xdr:nvPicPr>
        <xdr:cNvPr id="5" name="Picture 4">
          <a:extLst>
            <a:ext uri="{FF2B5EF4-FFF2-40B4-BE49-F238E27FC236}">
              <a16:creationId xmlns:a16="http://schemas.microsoft.com/office/drawing/2014/main" id="{FBB5116F-5C3E-48C5-A5E9-8B4FD3BEBED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72088" y="133350"/>
          <a:ext cx="1147763" cy="2813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13</xdr:col>
      <xdr:colOff>252408</xdr:colOff>
      <xdr:row>0</xdr:row>
      <xdr:rowOff>80963</xdr:rowOff>
    </xdr:from>
    <xdr:to>
      <xdr:col>14</xdr:col>
      <xdr:colOff>695321</xdr:colOff>
      <xdr:row>1</xdr:row>
      <xdr:rowOff>105094</xdr:rowOff>
    </xdr:to>
    <xdr:pic>
      <xdr:nvPicPr>
        <xdr:cNvPr id="4" name="Picture 3">
          <a:extLst>
            <a:ext uri="{FF2B5EF4-FFF2-40B4-BE49-F238E27FC236}">
              <a16:creationId xmlns:a16="http://schemas.microsoft.com/office/drawing/2014/main" id="{CE6835CE-F1CD-4687-8369-140BD3DE04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43958" y="80963"/>
          <a:ext cx="1147763" cy="2813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7620</xdr:colOff>
      <xdr:row>18</xdr:row>
      <xdr:rowOff>30480</xdr:rowOff>
    </xdr:from>
    <xdr:ext cx="251715" cy="262299"/>
    <xdr:pic>
      <xdr:nvPicPr>
        <xdr:cNvPr id="2" name="Picture 2">
          <a:extLst>
            <a:ext uri="{FF2B5EF4-FFF2-40B4-BE49-F238E27FC236}">
              <a16:creationId xmlns:a16="http://schemas.microsoft.com/office/drawing/2014/main" id="{D8EEF8ED-9898-493C-A5C0-17EDC6E4AD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93358" y="2930843"/>
          <a:ext cx="251715" cy="262299"/>
        </a:xfrm>
        <a:prstGeom prst="rect">
          <a:avLst/>
        </a:prstGeom>
      </xdr:spPr>
    </xdr:pic>
    <xdr:clientData/>
  </xdr:oneCellAnchor>
  <xdr:oneCellAnchor>
    <xdr:from>
      <xdr:col>1</xdr:col>
      <xdr:colOff>7620</xdr:colOff>
      <xdr:row>19</xdr:row>
      <xdr:rowOff>30480</xdr:rowOff>
    </xdr:from>
    <xdr:ext cx="243460" cy="240709"/>
    <xdr:pic>
      <xdr:nvPicPr>
        <xdr:cNvPr id="3" name="Picture 3">
          <a:extLst>
            <a:ext uri="{FF2B5EF4-FFF2-40B4-BE49-F238E27FC236}">
              <a16:creationId xmlns:a16="http://schemas.microsoft.com/office/drawing/2014/main" id="{28A4D750-52DC-42D5-974B-B1D2D94261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93358" y="3221355"/>
          <a:ext cx="243460" cy="240709"/>
        </a:xfrm>
        <a:prstGeom prst="rect">
          <a:avLst/>
        </a:prstGeom>
      </xdr:spPr>
    </xdr:pic>
    <xdr:clientData/>
  </xdr:oneCellAnchor>
  <xdr:twoCellAnchor editAs="oneCell">
    <xdr:from>
      <xdr:col>5</xdr:col>
      <xdr:colOff>3390900</xdr:colOff>
      <xdr:row>0</xdr:row>
      <xdr:rowOff>137794</xdr:rowOff>
    </xdr:from>
    <xdr:to>
      <xdr:col>5</xdr:col>
      <xdr:colOff>4538663</xdr:colOff>
      <xdr:row>2</xdr:row>
      <xdr:rowOff>100012</xdr:rowOff>
    </xdr:to>
    <xdr:pic>
      <xdr:nvPicPr>
        <xdr:cNvPr id="5" name="Picture 4">
          <a:extLst>
            <a:ext uri="{FF2B5EF4-FFF2-40B4-BE49-F238E27FC236}">
              <a16:creationId xmlns:a16="http://schemas.microsoft.com/office/drawing/2014/main" id="{3706FDAD-C4A5-35E6-A39B-1A37933A9EA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062913" y="137794"/>
          <a:ext cx="1147763" cy="2813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102869</xdr:colOff>
      <xdr:row>0</xdr:row>
      <xdr:rowOff>64770</xdr:rowOff>
    </xdr:from>
    <xdr:to>
      <xdr:col>5</xdr:col>
      <xdr:colOff>447674</xdr:colOff>
      <xdr:row>5</xdr:row>
      <xdr:rowOff>78105</xdr:rowOff>
    </xdr:to>
    <xdr:sp macro="" textlink="">
      <xdr:nvSpPr>
        <xdr:cNvPr id="2" name="TextBox 1">
          <a:extLst>
            <a:ext uri="{FF2B5EF4-FFF2-40B4-BE49-F238E27FC236}">
              <a16:creationId xmlns:a16="http://schemas.microsoft.com/office/drawing/2014/main" id="{745CB36D-671A-4A58-A719-8FBF7D3C94EA}"/>
            </a:ext>
          </a:extLst>
        </xdr:cNvPr>
        <xdr:cNvSpPr txBox="1"/>
      </xdr:nvSpPr>
      <xdr:spPr>
        <a:xfrm>
          <a:off x="102869" y="64770"/>
          <a:ext cx="3511868" cy="77533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GB" sz="1600" b="1">
              <a:solidFill>
                <a:srgbClr val="E60000"/>
              </a:solidFill>
              <a:latin typeface="Vodafone Lt" panose="020B0606040202020204" pitchFamily="34" charset="0"/>
            </a:rPr>
            <a:t>Financial Performance</a:t>
          </a:r>
        </a:p>
        <a:p>
          <a:r>
            <a:rPr lang="en-GB" sz="1600">
              <a:solidFill>
                <a:srgbClr val="4A4D4E"/>
              </a:solidFill>
              <a:latin typeface="Vodafone Lt" panose="020B0606040202020204" pitchFamily="34" charset="0"/>
            </a:rPr>
            <a:t>Additional Information </a:t>
          </a:r>
        </a:p>
      </xdr:txBody>
    </xdr:sp>
    <xdr:clientData/>
  </xdr:twoCellAnchor>
  <xdr:twoCellAnchor editAs="oneCell">
    <xdr:from>
      <xdr:col>9</xdr:col>
      <xdr:colOff>304799</xdr:colOff>
      <xdr:row>0</xdr:row>
      <xdr:rowOff>57150</xdr:rowOff>
    </xdr:from>
    <xdr:to>
      <xdr:col>11</xdr:col>
      <xdr:colOff>185737</xdr:colOff>
      <xdr:row>2</xdr:row>
      <xdr:rowOff>33656</xdr:rowOff>
    </xdr:to>
    <xdr:pic>
      <xdr:nvPicPr>
        <xdr:cNvPr id="4" name="Picture 3">
          <a:extLst>
            <a:ext uri="{FF2B5EF4-FFF2-40B4-BE49-F238E27FC236}">
              <a16:creationId xmlns:a16="http://schemas.microsoft.com/office/drawing/2014/main" id="{901FF2E0-85A4-4A7A-A7A9-E0CD968440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5512" y="57150"/>
          <a:ext cx="1147763" cy="2813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19</xdr:col>
      <xdr:colOff>481012</xdr:colOff>
      <xdr:row>0</xdr:row>
      <xdr:rowOff>71437</xdr:rowOff>
    </xdr:from>
    <xdr:to>
      <xdr:col>21</xdr:col>
      <xdr:colOff>0</xdr:colOff>
      <xdr:row>1</xdr:row>
      <xdr:rowOff>133668</xdr:rowOff>
    </xdr:to>
    <xdr:pic>
      <xdr:nvPicPr>
        <xdr:cNvPr id="3" name="Picture 2">
          <a:extLst>
            <a:ext uri="{FF2B5EF4-FFF2-40B4-BE49-F238E27FC236}">
              <a16:creationId xmlns:a16="http://schemas.microsoft.com/office/drawing/2014/main" id="{E4B44495-2396-4289-9236-980D717378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21187" y="71437"/>
          <a:ext cx="1147763" cy="2813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13</xdr:col>
      <xdr:colOff>485773</xdr:colOff>
      <xdr:row>0</xdr:row>
      <xdr:rowOff>100013</xdr:rowOff>
    </xdr:from>
    <xdr:to>
      <xdr:col>15</xdr:col>
      <xdr:colOff>4761</xdr:colOff>
      <xdr:row>2</xdr:row>
      <xdr:rowOff>9844</xdr:rowOff>
    </xdr:to>
    <xdr:pic>
      <xdr:nvPicPr>
        <xdr:cNvPr id="4" name="Picture 3">
          <a:extLst>
            <a:ext uri="{FF2B5EF4-FFF2-40B4-BE49-F238E27FC236}">
              <a16:creationId xmlns:a16="http://schemas.microsoft.com/office/drawing/2014/main" id="{AA32209B-1380-47E2-B331-19733B370F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39623" y="100013"/>
          <a:ext cx="1147763" cy="2813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xdr:col>
      <xdr:colOff>504823</xdr:colOff>
      <xdr:row>0</xdr:row>
      <xdr:rowOff>85725</xdr:rowOff>
    </xdr:from>
    <xdr:to>
      <xdr:col>14</xdr:col>
      <xdr:colOff>23811</xdr:colOff>
      <xdr:row>1</xdr:row>
      <xdr:rowOff>109856</xdr:rowOff>
    </xdr:to>
    <xdr:pic>
      <xdr:nvPicPr>
        <xdr:cNvPr id="4" name="Picture 3">
          <a:extLst>
            <a:ext uri="{FF2B5EF4-FFF2-40B4-BE49-F238E27FC236}">
              <a16:creationId xmlns:a16="http://schemas.microsoft.com/office/drawing/2014/main" id="{470BBA37-5796-4CA0-8467-FDB110D80B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20386" y="85725"/>
          <a:ext cx="1147763" cy="2813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852487</xdr:colOff>
      <xdr:row>0</xdr:row>
      <xdr:rowOff>109538</xdr:rowOff>
    </xdr:from>
    <xdr:to>
      <xdr:col>12</xdr:col>
      <xdr:colOff>14288</xdr:colOff>
      <xdr:row>1</xdr:row>
      <xdr:rowOff>133669</xdr:rowOff>
    </xdr:to>
    <xdr:pic>
      <xdr:nvPicPr>
        <xdr:cNvPr id="4" name="Picture 3">
          <a:extLst>
            <a:ext uri="{FF2B5EF4-FFF2-40B4-BE49-F238E27FC236}">
              <a16:creationId xmlns:a16="http://schemas.microsoft.com/office/drawing/2014/main" id="{BA8C3D2A-9C21-48F8-A855-47814A4E39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0" y="109538"/>
          <a:ext cx="1147763" cy="2813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15</xdr:col>
      <xdr:colOff>842960</xdr:colOff>
      <xdr:row>0</xdr:row>
      <xdr:rowOff>90487</xdr:rowOff>
    </xdr:from>
    <xdr:to>
      <xdr:col>18</xdr:col>
      <xdr:colOff>4761</xdr:colOff>
      <xdr:row>2</xdr:row>
      <xdr:rowOff>318</xdr:rowOff>
    </xdr:to>
    <xdr:pic>
      <xdr:nvPicPr>
        <xdr:cNvPr id="3" name="Picture 2">
          <a:extLst>
            <a:ext uri="{FF2B5EF4-FFF2-40B4-BE49-F238E27FC236}">
              <a16:creationId xmlns:a16="http://schemas.microsoft.com/office/drawing/2014/main" id="{B3DA3396-FCB6-41F6-A596-1F4F0698A7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34773" y="90487"/>
          <a:ext cx="1147763" cy="2813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0.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2.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3.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8" Type="http://schemas.openxmlformats.org/officeDocument/2006/relationships/hyperlink" Target="https://investors.vodafone.com/" TargetMode="External"/><Relationship Id="rId13" Type="http://schemas.openxmlformats.org/officeDocument/2006/relationships/printerSettings" Target="../printerSettings/printerSettings2.bin"/><Relationship Id="rId3" Type="http://schemas.openxmlformats.org/officeDocument/2006/relationships/hyperlink" Target="https://investors.vodafone.com/" TargetMode="External"/><Relationship Id="rId7" Type="http://schemas.openxmlformats.org/officeDocument/2006/relationships/hyperlink" Target="https://investors.vodafone.com/~/media/Files/V/Vodafone-IR/documents/esg-reporting/further-information/vodafone-group-holding-structure-20240524.pdf" TargetMode="External"/><Relationship Id="rId12" Type="http://schemas.openxmlformats.org/officeDocument/2006/relationships/hyperlink" Target="https://reports.investors.vodafone.com/view/197179846/" TargetMode="External"/><Relationship Id="rId2" Type="http://schemas.openxmlformats.org/officeDocument/2006/relationships/hyperlink" Target="https://www.vodafone.com/" TargetMode="External"/><Relationship Id="rId1" Type="http://schemas.openxmlformats.org/officeDocument/2006/relationships/hyperlink" Target="https://investors.vodafone.com/esgaddendum" TargetMode="External"/><Relationship Id="rId6" Type="http://schemas.openxmlformats.org/officeDocument/2006/relationships/hyperlink" Target="https://investors.vodafone.com/digital-services" TargetMode="External"/><Relationship Id="rId11" Type="http://schemas.openxmlformats.org/officeDocument/2006/relationships/hyperlink" Target="https://www.vodacom.com/presentations.php" TargetMode="External"/><Relationship Id="rId5" Type="http://schemas.openxmlformats.org/officeDocument/2006/relationships/hyperlink" Target="https://investors.vodafone.com/vbbriefing" TargetMode="External"/><Relationship Id="rId10" Type="http://schemas.openxmlformats.org/officeDocument/2006/relationships/hyperlink" Target="https://investors.vodafone.com/reports-information/investor-events/social-contract-briefing" TargetMode="External"/><Relationship Id="rId4" Type="http://schemas.openxmlformats.org/officeDocument/2006/relationships/hyperlink" Target="https://investors.vodafone.com/vtbriefing" TargetMode="External"/><Relationship Id="rId9" Type="http://schemas.openxmlformats.org/officeDocument/2006/relationships/hyperlink" Target="mailto:ir@vodafone.co.uk" TargetMode="External"/><Relationship Id="rId1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67AD4-1BE7-4049-BDB2-DB4F0479306A}">
  <sheetPr>
    <tabColor rgb="FF4A4D4E"/>
  </sheetPr>
  <dimension ref="A1"/>
  <sheetViews>
    <sheetView showGridLines="0" tabSelected="1" zoomScaleNormal="100" workbookViewId="0"/>
  </sheetViews>
  <sheetFormatPr defaultColWidth="8.85546875" defaultRowHeight="12.75"/>
  <cols>
    <col min="1" max="16384" width="8.85546875" style="722"/>
  </cols>
  <sheetData/>
  <pageMargins left="0.7" right="0.7" top="0.75" bottom="0.75" header="0.3" footer="0.3"/>
  <pageSetup paperSize="9" orientation="portrait" r:id="rId1"/>
  <headerFooter>
    <oddFooter>&amp;L_x000D_&amp;1#&amp;"Calibri"&amp;7&amp;K000000 C2 General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05CD0-F2CD-4B82-8E9E-42C036E8170F}">
  <sheetPr>
    <tabColor rgb="FFE60000"/>
    <pageSetUpPr fitToPage="1"/>
  </sheetPr>
  <dimension ref="A1:AE32"/>
  <sheetViews>
    <sheetView showGridLines="0" workbookViewId="0"/>
  </sheetViews>
  <sheetFormatPr defaultRowHeight="12.75"/>
  <cols>
    <col min="1" max="1" width="3.42578125" customWidth="1"/>
    <col min="2" max="2" width="22.7109375" customWidth="1"/>
    <col min="3" max="3" width="2.5703125" customWidth="1"/>
    <col min="4" max="5" width="12.5703125" customWidth="1"/>
    <col min="6" max="6" width="0.85546875" customWidth="1"/>
    <col min="7" max="8" width="12.5703125" customWidth="1"/>
    <col min="9" max="9" width="0.85546875" customWidth="1"/>
    <col min="10" max="10" width="12.5703125" customWidth="1"/>
    <col min="11" max="11" width="2.5703125" customWidth="1"/>
    <col min="12" max="13" width="12.5703125" customWidth="1"/>
    <col min="14" max="14" width="0.85546875" customWidth="1"/>
    <col min="15" max="16" width="12.5703125" customWidth="1"/>
    <col min="17" max="17" width="0.85546875" customWidth="1"/>
    <col min="18" max="18" width="12.5703125" customWidth="1"/>
    <col min="19" max="19" width="2.5703125" customWidth="1"/>
    <col min="20" max="21" width="12.5703125" customWidth="1"/>
    <col min="22" max="22" width="0.85546875" customWidth="1"/>
    <col min="23" max="24" width="12.5703125" customWidth="1"/>
    <col min="25" max="25" width="0.85546875" customWidth="1"/>
    <col min="26" max="26" width="12.5703125" customWidth="1"/>
    <col min="27" max="27" width="2.5703125" customWidth="1"/>
    <col min="28" max="28" width="12.5703125" customWidth="1"/>
    <col min="29" max="29" width="0.85546875" customWidth="1"/>
    <col min="30" max="30" width="12.5703125" customWidth="1"/>
    <col min="31" max="31" width="0.85546875" customWidth="1"/>
  </cols>
  <sheetData>
    <row r="1" spans="1:31" ht="17.45" customHeight="1">
      <c r="A1" s="38" t="s">
        <v>183</v>
      </c>
      <c r="B1" s="37"/>
      <c r="C1" s="37"/>
      <c r="D1" s="344"/>
      <c r="E1" s="344"/>
      <c r="F1" s="344"/>
      <c r="G1" s="344"/>
      <c r="H1" s="344"/>
      <c r="I1" s="344"/>
      <c r="J1" s="344"/>
      <c r="K1" s="344"/>
      <c r="L1" s="344"/>
      <c r="M1" s="344"/>
      <c r="N1" s="344"/>
      <c r="O1" s="344"/>
      <c r="P1" s="344"/>
      <c r="Q1" s="344"/>
      <c r="R1" s="344"/>
      <c r="S1" s="344"/>
      <c r="T1" s="344"/>
      <c r="U1" s="344"/>
      <c r="V1" s="344"/>
      <c r="W1" s="344"/>
      <c r="X1" s="344"/>
      <c r="Y1" s="344"/>
      <c r="Z1" s="344"/>
      <c r="AA1" s="344"/>
      <c r="AB1" s="344"/>
      <c r="AC1" s="344"/>
      <c r="AD1" s="344"/>
      <c r="AE1" s="344"/>
    </row>
    <row r="2" spans="1:31" ht="12" customHeight="1">
      <c r="A2" s="38"/>
      <c r="B2" s="37"/>
      <c r="C2" s="37"/>
      <c r="D2" s="344"/>
      <c r="E2" s="344"/>
      <c r="F2" s="344"/>
      <c r="G2" s="344"/>
      <c r="H2" s="344"/>
      <c r="I2" s="344"/>
      <c r="J2" s="344"/>
      <c r="K2" s="344"/>
      <c r="L2" s="344"/>
      <c r="M2" s="344"/>
      <c r="N2" s="344"/>
      <c r="O2" s="344"/>
      <c r="P2" s="344"/>
      <c r="Q2" s="344"/>
      <c r="R2" s="344"/>
      <c r="S2" s="344"/>
      <c r="T2" s="344"/>
      <c r="U2" s="344"/>
      <c r="V2" s="344"/>
      <c r="W2" s="344"/>
      <c r="X2" s="344"/>
      <c r="Y2" s="344"/>
      <c r="Z2" s="344"/>
      <c r="AA2" s="344"/>
      <c r="AB2" s="755"/>
      <c r="AC2" s="755" t="s">
        <v>32</v>
      </c>
      <c r="AD2" s="755" t="s">
        <v>32</v>
      </c>
      <c r="AE2" s="3"/>
    </row>
    <row r="3" spans="1:31" ht="12" customHeight="1">
      <c r="A3" s="345"/>
      <c r="B3" s="346"/>
      <c r="C3" s="346"/>
      <c r="D3" s="756" t="s">
        <v>184</v>
      </c>
      <c r="E3" s="756" t="s">
        <v>32</v>
      </c>
      <c r="F3" s="755" t="s">
        <v>32</v>
      </c>
      <c r="G3" s="756" t="s">
        <v>32</v>
      </c>
      <c r="H3" s="756" t="s">
        <v>32</v>
      </c>
      <c r="I3" s="755" t="s">
        <v>32</v>
      </c>
      <c r="J3" s="756" t="s">
        <v>32</v>
      </c>
      <c r="K3" s="347"/>
      <c r="L3" s="756" t="s">
        <v>185</v>
      </c>
      <c r="M3" s="756" t="s">
        <v>32</v>
      </c>
      <c r="N3" s="755" t="s">
        <v>32</v>
      </c>
      <c r="O3" s="756" t="s">
        <v>32</v>
      </c>
      <c r="P3" s="756" t="s">
        <v>32</v>
      </c>
      <c r="Q3" s="755" t="s">
        <v>32</v>
      </c>
      <c r="R3" s="756" t="s">
        <v>32</v>
      </c>
      <c r="S3" s="348"/>
      <c r="T3" s="756" t="s">
        <v>186</v>
      </c>
      <c r="U3" s="756" t="s">
        <v>32</v>
      </c>
      <c r="V3" s="755" t="s">
        <v>32</v>
      </c>
      <c r="W3" s="756" t="s">
        <v>32</v>
      </c>
      <c r="X3" s="756" t="s">
        <v>32</v>
      </c>
      <c r="Y3" s="755" t="s">
        <v>32</v>
      </c>
      <c r="Z3" s="756" t="s">
        <v>32</v>
      </c>
      <c r="AA3" s="3"/>
      <c r="AB3" s="756" t="s">
        <v>187</v>
      </c>
      <c r="AC3" s="755" t="s">
        <v>32</v>
      </c>
      <c r="AD3" s="756" t="s">
        <v>32</v>
      </c>
      <c r="AE3" s="333"/>
    </row>
    <row r="4" spans="1:31" ht="12" customHeight="1">
      <c r="A4" s="349"/>
      <c r="B4" s="350"/>
      <c r="C4" s="351"/>
      <c r="D4" s="352" t="s">
        <v>131</v>
      </c>
      <c r="E4" s="352" t="s">
        <v>132</v>
      </c>
      <c r="F4" s="353"/>
      <c r="G4" s="352" t="s">
        <v>134</v>
      </c>
      <c r="H4" s="352" t="s">
        <v>135</v>
      </c>
      <c r="I4" s="347"/>
      <c r="J4" s="352" t="s">
        <v>137</v>
      </c>
      <c r="K4" s="347"/>
      <c r="L4" s="352" t="s">
        <v>131</v>
      </c>
      <c r="M4" s="352" t="s">
        <v>132</v>
      </c>
      <c r="N4" s="353"/>
      <c r="O4" s="352" t="s">
        <v>134</v>
      </c>
      <c r="P4" s="352" t="s">
        <v>135</v>
      </c>
      <c r="Q4" s="353"/>
      <c r="R4" s="352" t="s">
        <v>137</v>
      </c>
      <c r="S4" s="347"/>
      <c r="T4" s="352" t="s">
        <v>131</v>
      </c>
      <c r="U4" s="352" t="s">
        <v>132</v>
      </c>
      <c r="V4" s="353"/>
      <c r="W4" s="352" t="s">
        <v>134</v>
      </c>
      <c r="X4" s="352" t="s">
        <v>135</v>
      </c>
      <c r="Y4" s="353"/>
      <c r="Z4" s="352" t="s">
        <v>137</v>
      </c>
      <c r="AA4" s="353"/>
      <c r="AB4" s="352" t="s">
        <v>133</v>
      </c>
      <c r="AC4" s="353"/>
      <c r="AD4" s="352" t="s">
        <v>136</v>
      </c>
      <c r="AE4" s="353"/>
    </row>
    <row r="5" spans="1:31" ht="12" customHeight="1">
      <c r="A5" s="349"/>
      <c r="B5" s="354"/>
      <c r="C5" s="351"/>
      <c r="D5" s="291" t="s">
        <v>156</v>
      </c>
      <c r="E5" s="291" t="s">
        <v>156</v>
      </c>
      <c r="F5" s="292"/>
      <c r="G5" s="291" t="s">
        <v>156</v>
      </c>
      <c r="H5" s="291" t="s">
        <v>156</v>
      </c>
      <c r="I5" s="347"/>
      <c r="J5" s="291" t="s">
        <v>156</v>
      </c>
      <c r="K5" s="347"/>
      <c r="L5" s="291" t="s">
        <v>156</v>
      </c>
      <c r="M5" s="291" t="s">
        <v>156</v>
      </c>
      <c r="N5" s="292"/>
      <c r="O5" s="291" t="s">
        <v>156</v>
      </c>
      <c r="P5" s="291" t="s">
        <v>156</v>
      </c>
      <c r="Q5" s="292"/>
      <c r="R5" s="291" t="s">
        <v>156</v>
      </c>
      <c r="S5" s="347"/>
      <c r="T5" s="291" t="s">
        <v>156</v>
      </c>
      <c r="U5" s="291" t="s">
        <v>156</v>
      </c>
      <c r="V5" s="292"/>
      <c r="W5" s="291" t="s">
        <v>156</v>
      </c>
      <c r="X5" s="291" t="s">
        <v>156</v>
      </c>
      <c r="Y5" s="292"/>
      <c r="Z5" s="291" t="s">
        <v>156</v>
      </c>
      <c r="AA5" s="292"/>
      <c r="AB5" s="291" t="s">
        <v>156</v>
      </c>
      <c r="AC5" s="292"/>
      <c r="AD5" s="291" t="s">
        <v>156</v>
      </c>
      <c r="AE5" s="292"/>
    </row>
    <row r="6" spans="1:31" ht="12" customHeight="1">
      <c r="A6" s="753"/>
      <c r="B6" s="754" t="s">
        <v>32</v>
      </c>
      <c r="C6" s="2"/>
      <c r="D6" s="355"/>
      <c r="E6" s="355"/>
      <c r="F6" s="356"/>
      <c r="G6" s="355"/>
      <c r="H6" s="355"/>
      <c r="I6" s="357"/>
      <c r="J6" s="355"/>
      <c r="K6" s="357"/>
      <c r="L6" s="355"/>
      <c r="M6" s="355"/>
      <c r="N6" s="356"/>
      <c r="O6" s="355"/>
      <c r="P6" s="355"/>
      <c r="Q6" s="356"/>
      <c r="R6" s="355"/>
      <c r="S6" s="357"/>
      <c r="T6" s="355"/>
      <c r="U6" s="355"/>
      <c r="V6" s="356"/>
      <c r="W6" s="355"/>
      <c r="X6" s="355"/>
      <c r="Y6" s="356"/>
      <c r="Z6" s="355"/>
      <c r="AA6" s="356"/>
      <c r="AB6" s="355"/>
      <c r="AC6" s="356"/>
      <c r="AD6" s="355"/>
      <c r="AE6" s="356"/>
    </row>
    <row r="7" spans="1:31" ht="12" customHeight="1">
      <c r="A7" s="358"/>
      <c r="B7" s="359" t="s">
        <v>188</v>
      </c>
      <c r="C7" s="180"/>
      <c r="D7" s="360">
        <v>6592</v>
      </c>
      <c r="E7" s="360">
        <v>6521</v>
      </c>
      <c r="F7" s="361"/>
      <c r="G7" s="360">
        <v>6405</v>
      </c>
      <c r="H7" s="360">
        <v>6552</v>
      </c>
      <c r="I7" s="362"/>
      <c r="J7" s="360">
        <v>6122</v>
      </c>
      <c r="K7" s="362"/>
      <c r="L7" s="360">
        <v>2677</v>
      </c>
      <c r="M7" s="360">
        <v>2646</v>
      </c>
      <c r="N7" s="361"/>
      <c r="O7" s="360">
        <v>2527</v>
      </c>
      <c r="P7" s="360">
        <v>2490</v>
      </c>
      <c r="Q7" s="361"/>
      <c r="R7" s="360">
        <v>2290</v>
      </c>
      <c r="S7" s="361"/>
      <c r="T7" s="360">
        <v>1092</v>
      </c>
      <c r="U7" s="360">
        <v>1466</v>
      </c>
      <c r="V7" s="361"/>
      <c r="W7" s="360">
        <v>1171</v>
      </c>
      <c r="X7" s="360">
        <v>1344</v>
      </c>
      <c r="Y7" s="361"/>
      <c r="Z7" s="360">
        <v>1035</v>
      </c>
      <c r="AA7" s="361"/>
      <c r="AB7" s="360">
        <v>-242</v>
      </c>
      <c r="AC7" s="361"/>
      <c r="AD7" s="360">
        <v>-245</v>
      </c>
      <c r="AE7" s="361"/>
    </row>
    <row r="8" spans="1:31" ht="12" customHeight="1">
      <c r="A8" s="358"/>
      <c r="B8" s="363" t="s">
        <v>189</v>
      </c>
      <c r="C8" s="180"/>
      <c r="D8" s="364">
        <v>3392</v>
      </c>
      <c r="E8" s="364">
        <v>3432</v>
      </c>
      <c r="F8" s="361"/>
      <c r="G8" s="364">
        <v>3377</v>
      </c>
      <c r="H8" s="364">
        <v>3460</v>
      </c>
      <c r="I8" s="362"/>
      <c r="J8" s="364">
        <v>3448</v>
      </c>
      <c r="K8" s="362"/>
      <c r="L8" s="364">
        <v>685</v>
      </c>
      <c r="M8" s="364">
        <v>665</v>
      </c>
      <c r="N8" s="361"/>
      <c r="O8" s="364">
        <v>640</v>
      </c>
      <c r="P8" s="364">
        <v>768</v>
      </c>
      <c r="Q8" s="361"/>
      <c r="R8" s="364">
        <v>707</v>
      </c>
      <c r="S8" s="361"/>
      <c r="T8" s="364">
        <v>318</v>
      </c>
      <c r="U8" s="364">
        <v>564</v>
      </c>
      <c r="V8" s="361"/>
      <c r="W8" s="364">
        <v>380</v>
      </c>
      <c r="X8" s="364">
        <v>486</v>
      </c>
      <c r="Y8" s="361"/>
      <c r="Z8" s="364">
        <v>355</v>
      </c>
      <c r="AA8" s="361"/>
      <c r="AB8" s="364">
        <v>-200</v>
      </c>
      <c r="AC8" s="361"/>
      <c r="AD8" s="364">
        <v>-211</v>
      </c>
      <c r="AE8" s="361"/>
    </row>
    <row r="9" spans="1:31" ht="12" customHeight="1">
      <c r="A9" s="358"/>
      <c r="B9" s="363" t="s">
        <v>190</v>
      </c>
      <c r="C9" s="180"/>
      <c r="D9" s="365"/>
      <c r="E9" s="364"/>
      <c r="F9" s="361"/>
      <c r="G9" s="364"/>
      <c r="H9" s="364"/>
      <c r="I9" s="366"/>
      <c r="J9" s="364"/>
      <c r="K9" s="366"/>
      <c r="L9" s="365"/>
      <c r="M9" s="364"/>
      <c r="N9" s="361"/>
      <c r="O9" s="364"/>
      <c r="P9" s="364"/>
      <c r="Q9" s="361"/>
      <c r="R9" s="364"/>
      <c r="S9" s="367"/>
      <c r="T9" s="365"/>
      <c r="U9" s="364"/>
      <c r="V9" s="361"/>
      <c r="W9" s="364"/>
      <c r="X9" s="364"/>
      <c r="Y9" s="361"/>
      <c r="Z9" s="364"/>
      <c r="AA9" s="361"/>
      <c r="AB9" s="364"/>
      <c r="AC9" s="361"/>
      <c r="AD9" s="364"/>
      <c r="AE9" s="361"/>
    </row>
    <row r="10" spans="1:31" ht="12" customHeight="1">
      <c r="A10" s="358"/>
      <c r="B10" s="319" t="s">
        <v>191</v>
      </c>
      <c r="C10" s="180"/>
      <c r="D10" s="365">
        <v>498</v>
      </c>
      <c r="E10" s="365">
        <v>508</v>
      </c>
      <c r="F10" s="361"/>
      <c r="G10" s="365">
        <v>513</v>
      </c>
      <c r="H10" s="365">
        <v>520</v>
      </c>
      <c r="I10" s="366"/>
      <c r="J10" s="365">
        <v>510</v>
      </c>
      <c r="K10" s="366"/>
      <c r="L10" s="365">
        <v>122</v>
      </c>
      <c r="M10" s="365">
        <v>110</v>
      </c>
      <c r="N10" s="367"/>
      <c r="O10" s="365">
        <v>124</v>
      </c>
      <c r="P10" s="365">
        <v>130</v>
      </c>
      <c r="Q10" s="367"/>
      <c r="R10" s="365">
        <v>104</v>
      </c>
      <c r="S10" s="367"/>
      <c r="T10" s="365">
        <v>64</v>
      </c>
      <c r="U10" s="365">
        <v>93</v>
      </c>
      <c r="V10" s="367"/>
      <c r="W10" s="365">
        <v>68</v>
      </c>
      <c r="X10" s="365">
        <v>85</v>
      </c>
      <c r="Y10" s="367"/>
      <c r="Z10" s="365">
        <v>57</v>
      </c>
      <c r="AA10" s="361"/>
      <c r="AB10" s="365">
        <v>-29</v>
      </c>
      <c r="AC10" s="361"/>
      <c r="AD10" s="365">
        <v>-28</v>
      </c>
      <c r="AE10" s="367"/>
    </row>
    <row r="11" spans="1:31" ht="12" customHeight="1">
      <c r="A11" s="298"/>
      <c r="B11" s="319" t="s">
        <v>192</v>
      </c>
      <c r="C11" s="298"/>
      <c r="D11" s="365">
        <v>612</v>
      </c>
      <c r="E11" s="365">
        <v>623</v>
      </c>
      <c r="F11" s="367"/>
      <c r="G11" s="365">
        <v>666</v>
      </c>
      <c r="H11" s="365">
        <v>670</v>
      </c>
      <c r="I11" s="366"/>
      <c r="J11" s="365">
        <v>694</v>
      </c>
      <c r="K11" s="366"/>
      <c r="L11" s="365">
        <v>232</v>
      </c>
      <c r="M11" s="365">
        <v>212</v>
      </c>
      <c r="N11" s="367"/>
      <c r="O11" s="365">
        <v>246</v>
      </c>
      <c r="P11" s="365">
        <v>231</v>
      </c>
      <c r="Q11" s="367"/>
      <c r="R11" s="365">
        <v>252</v>
      </c>
      <c r="S11" s="367"/>
      <c r="T11" s="365">
        <v>96</v>
      </c>
      <c r="U11" s="365">
        <v>131</v>
      </c>
      <c r="V11" s="367"/>
      <c r="W11" s="365">
        <v>111</v>
      </c>
      <c r="X11" s="365">
        <v>144</v>
      </c>
      <c r="Y11" s="367"/>
      <c r="Z11" s="365">
        <v>102</v>
      </c>
      <c r="AA11" s="367"/>
      <c r="AB11" s="365">
        <v>-30</v>
      </c>
      <c r="AC11" s="367"/>
      <c r="AD11" s="365">
        <v>-34</v>
      </c>
      <c r="AE11" s="367"/>
    </row>
    <row r="12" spans="1:31" ht="12" customHeight="1">
      <c r="A12" s="298"/>
      <c r="B12" s="319" t="s">
        <v>193</v>
      </c>
      <c r="C12" s="298"/>
      <c r="D12" s="365">
        <v>487</v>
      </c>
      <c r="E12" s="365">
        <v>477</v>
      </c>
      <c r="F12" s="367"/>
      <c r="G12" s="365">
        <v>478</v>
      </c>
      <c r="H12" s="365">
        <v>535</v>
      </c>
      <c r="I12" s="366"/>
      <c r="J12" s="365">
        <v>541</v>
      </c>
      <c r="K12" s="366"/>
      <c r="L12" s="365">
        <v>125</v>
      </c>
      <c r="M12" s="365">
        <v>127</v>
      </c>
      <c r="N12" s="367"/>
      <c r="O12" s="365">
        <v>99</v>
      </c>
      <c r="P12" s="365">
        <v>102</v>
      </c>
      <c r="Q12" s="367"/>
      <c r="R12" s="365">
        <v>117</v>
      </c>
      <c r="S12" s="367"/>
      <c r="T12" s="365">
        <v>71</v>
      </c>
      <c r="U12" s="365">
        <v>66</v>
      </c>
      <c r="V12" s="367"/>
      <c r="W12" s="365">
        <v>73</v>
      </c>
      <c r="X12" s="365">
        <v>71</v>
      </c>
      <c r="Y12" s="367"/>
      <c r="Z12" s="365">
        <v>70</v>
      </c>
      <c r="AA12" s="367"/>
      <c r="AB12" s="365">
        <v>-22</v>
      </c>
      <c r="AC12" s="367"/>
      <c r="AD12" s="365">
        <v>-23</v>
      </c>
      <c r="AE12" s="367"/>
    </row>
    <row r="13" spans="1:31" ht="12" customHeight="1">
      <c r="A13" s="298"/>
      <c r="B13" s="306" t="s">
        <v>194</v>
      </c>
      <c r="C13" s="298"/>
      <c r="D13" s="368">
        <v>1297</v>
      </c>
      <c r="E13" s="368">
        <v>1242</v>
      </c>
      <c r="F13" s="367"/>
      <c r="G13" s="368">
        <v>1022</v>
      </c>
      <c r="H13" s="368">
        <v>1100</v>
      </c>
      <c r="I13" s="366"/>
      <c r="J13" s="368">
        <v>1059</v>
      </c>
      <c r="K13" s="366"/>
      <c r="L13" s="368">
        <v>364</v>
      </c>
      <c r="M13" s="368">
        <v>340</v>
      </c>
      <c r="N13" s="367"/>
      <c r="O13" s="368">
        <v>297</v>
      </c>
      <c r="P13" s="368">
        <v>287</v>
      </c>
      <c r="Q13" s="367"/>
      <c r="R13" s="368">
        <v>311</v>
      </c>
      <c r="S13" s="367"/>
      <c r="T13" s="368">
        <v>153</v>
      </c>
      <c r="U13" s="368">
        <v>206</v>
      </c>
      <c r="V13" s="367"/>
      <c r="W13" s="368">
        <v>109</v>
      </c>
      <c r="X13" s="368">
        <v>184</v>
      </c>
      <c r="Y13" s="367"/>
      <c r="Z13" s="368">
        <v>112</v>
      </c>
      <c r="AA13" s="367"/>
      <c r="AB13" s="368">
        <v>-55</v>
      </c>
      <c r="AC13" s="367"/>
      <c r="AD13" s="368">
        <v>-44</v>
      </c>
      <c r="AE13" s="367"/>
    </row>
    <row r="14" spans="1:31" ht="12" customHeight="1">
      <c r="A14" s="298"/>
      <c r="B14" s="369"/>
      <c r="C14" s="298"/>
      <c r="D14" s="370">
        <v>2894</v>
      </c>
      <c r="E14" s="370">
        <v>2850</v>
      </c>
      <c r="F14" s="361"/>
      <c r="G14" s="370">
        <v>2679</v>
      </c>
      <c r="H14" s="370">
        <v>2825</v>
      </c>
      <c r="I14" s="362"/>
      <c r="J14" s="370">
        <v>2804</v>
      </c>
      <c r="K14" s="362"/>
      <c r="L14" s="370">
        <v>843</v>
      </c>
      <c r="M14" s="370">
        <v>789</v>
      </c>
      <c r="N14" s="361"/>
      <c r="O14" s="370">
        <v>766</v>
      </c>
      <c r="P14" s="370">
        <v>750</v>
      </c>
      <c r="Q14" s="361"/>
      <c r="R14" s="370">
        <v>784</v>
      </c>
      <c r="S14" s="361"/>
      <c r="T14" s="370">
        <v>384</v>
      </c>
      <c r="U14" s="370">
        <v>496</v>
      </c>
      <c r="V14" s="361"/>
      <c r="W14" s="370">
        <v>361</v>
      </c>
      <c r="X14" s="370">
        <v>484</v>
      </c>
      <c r="Y14" s="361"/>
      <c r="Z14" s="370">
        <v>341</v>
      </c>
      <c r="AA14" s="361"/>
      <c r="AB14" s="370">
        <v>-136</v>
      </c>
      <c r="AC14" s="361"/>
      <c r="AD14" s="370">
        <v>-129</v>
      </c>
      <c r="AE14" s="361"/>
    </row>
    <row r="15" spans="1:31" ht="12" customHeight="1">
      <c r="A15" s="358"/>
      <c r="B15" s="306" t="s">
        <v>195</v>
      </c>
      <c r="C15" s="298"/>
      <c r="D15" s="368">
        <v>-29</v>
      </c>
      <c r="E15" s="368">
        <v>-25</v>
      </c>
      <c r="F15" s="367"/>
      <c r="G15" s="368">
        <v>-32</v>
      </c>
      <c r="H15" s="368">
        <v>-28</v>
      </c>
      <c r="I15" s="366"/>
      <c r="J15" s="368">
        <v>-27</v>
      </c>
      <c r="K15" s="366"/>
      <c r="L15" s="368">
        <v>0</v>
      </c>
      <c r="M15" s="368">
        <v>0</v>
      </c>
      <c r="N15" s="367"/>
      <c r="O15" s="368">
        <v>0</v>
      </c>
      <c r="P15" s="368">
        <v>0</v>
      </c>
      <c r="Q15" s="367"/>
      <c r="R15" s="368">
        <v>0</v>
      </c>
      <c r="S15" s="367"/>
      <c r="T15" s="368">
        <v>0</v>
      </c>
      <c r="U15" s="368">
        <v>0</v>
      </c>
      <c r="V15" s="367"/>
      <c r="W15" s="368">
        <v>0</v>
      </c>
      <c r="X15" s="368">
        <v>0</v>
      </c>
      <c r="Y15" s="367"/>
      <c r="Z15" s="368">
        <v>0</v>
      </c>
      <c r="AA15" s="367"/>
      <c r="AB15" s="368">
        <v>0</v>
      </c>
      <c r="AC15" s="367"/>
      <c r="AD15" s="368">
        <v>0</v>
      </c>
      <c r="AE15" s="367"/>
    </row>
    <row r="16" spans="1:31" ht="12" customHeight="1">
      <c r="A16" s="371"/>
      <c r="B16" s="372"/>
      <c r="C16" s="371"/>
      <c r="D16" s="370">
        <v>12849</v>
      </c>
      <c r="E16" s="370">
        <v>12778</v>
      </c>
      <c r="F16" s="361"/>
      <c r="G16" s="370">
        <v>12429</v>
      </c>
      <c r="H16" s="370">
        <v>12809</v>
      </c>
      <c r="I16" s="362"/>
      <c r="J16" s="370">
        <v>12347</v>
      </c>
      <c r="K16" s="362"/>
      <c r="L16" s="370">
        <v>4205</v>
      </c>
      <c r="M16" s="370">
        <v>4100</v>
      </c>
      <c r="N16" s="361"/>
      <c r="O16" s="370">
        <v>3933</v>
      </c>
      <c r="P16" s="370">
        <v>4008</v>
      </c>
      <c r="Q16" s="361"/>
      <c r="R16" s="370">
        <v>3781</v>
      </c>
      <c r="S16" s="361"/>
      <c r="T16" s="370">
        <v>1794</v>
      </c>
      <c r="U16" s="370">
        <v>2526</v>
      </c>
      <c r="V16" s="361"/>
      <c r="W16" s="370">
        <v>1912</v>
      </c>
      <c r="X16" s="370">
        <v>2314</v>
      </c>
      <c r="Y16" s="361"/>
      <c r="Z16" s="373">
        <v>1731</v>
      </c>
      <c r="AA16" s="361"/>
      <c r="AB16" s="370">
        <v>-578</v>
      </c>
      <c r="AC16" s="361"/>
      <c r="AD16" s="370">
        <v>-585</v>
      </c>
      <c r="AE16" s="361"/>
    </row>
    <row r="17" spans="1:31" ht="12" customHeight="1">
      <c r="A17" s="358"/>
      <c r="B17" s="374" t="s">
        <v>196</v>
      </c>
      <c r="C17" s="375"/>
      <c r="D17" s="364">
        <v>4179</v>
      </c>
      <c r="E17" s="364">
        <v>3897</v>
      </c>
      <c r="F17" s="361"/>
      <c r="G17" s="364">
        <v>3590</v>
      </c>
      <c r="H17" s="364">
        <v>3830</v>
      </c>
      <c r="I17" s="361"/>
      <c r="J17" s="364">
        <v>3705</v>
      </c>
      <c r="K17" s="361"/>
      <c r="L17" s="364">
        <v>1527</v>
      </c>
      <c r="M17" s="364">
        <v>1353</v>
      </c>
      <c r="N17" s="361"/>
      <c r="O17" s="364">
        <v>1241</v>
      </c>
      <c r="P17" s="364">
        <v>1298</v>
      </c>
      <c r="Q17" s="361"/>
      <c r="R17" s="364">
        <v>1214</v>
      </c>
      <c r="S17" s="361"/>
      <c r="T17" s="364">
        <v>601</v>
      </c>
      <c r="U17" s="364">
        <v>522</v>
      </c>
      <c r="V17" s="361"/>
      <c r="W17" s="364">
        <v>469</v>
      </c>
      <c r="X17" s="364">
        <v>536</v>
      </c>
      <c r="Y17" s="361"/>
      <c r="Z17" s="370">
        <v>444</v>
      </c>
      <c r="AA17" s="361"/>
      <c r="AB17" s="364">
        <v>-17</v>
      </c>
      <c r="AC17" s="361"/>
      <c r="AD17" s="364">
        <v>-16</v>
      </c>
      <c r="AE17" s="361"/>
    </row>
    <row r="18" spans="1:31" ht="12" customHeight="1">
      <c r="A18" s="180"/>
      <c r="B18" s="363"/>
      <c r="C18" s="180"/>
      <c r="D18" s="365"/>
      <c r="E18" s="365"/>
      <c r="F18" s="367"/>
      <c r="G18" s="365"/>
      <c r="H18" s="365"/>
      <c r="I18" s="367"/>
      <c r="J18" s="365"/>
      <c r="K18" s="367"/>
      <c r="L18" s="365"/>
      <c r="M18" s="365"/>
      <c r="N18" s="367"/>
      <c r="O18" s="365"/>
      <c r="P18" s="365"/>
      <c r="Q18" s="367"/>
      <c r="R18" s="365"/>
      <c r="S18" s="367"/>
      <c r="T18" s="365"/>
      <c r="U18" s="365"/>
      <c r="V18" s="367"/>
      <c r="W18" s="365"/>
      <c r="X18" s="365"/>
      <c r="Y18" s="367"/>
      <c r="Z18" s="365"/>
      <c r="AA18" s="367"/>
      <c r="AB18" s="365"/>
      <c r="AC18" s="367"/>
      <c r="AD18" s="365"/>
      <c r="AE18" s="367"/>
    </row>
    <row r="19" spans="1:31" ht="12" customHeight="1">
      <c r="A19" s="358"/>
      <c r="B19" s="319" t="s">
        <v>115</v>
      </c>
      <c r="C19" s="298"/>
      <c r="D19" s="365">
        <v>881</v>
      </c>
      <c r="E19" s="365">
        <v>1036</v>
      </c>
      <c r="F19" s="367"/>
      <c r="G19" s="365">
        <v>1128</v>
      </c>
      <c r="H19" s="365">
        <v>1234</v>
      </c>
      <c r="I19" s="366"/>
      <c r="J19" s="365">
        <v>1391</v>
      </c>
      <c r="K19" s="366"/>
      <c r="L19" s="365">
        <v>215</v>
      </c>
      <c r="M19" s="365">
        <v>186</v>
      </c>
      <c r="N19" s="367"/>
      <c r="O19" s="365">
        <v>254</v>
      </c>
      <c r="P19" s="365">
        <v>256</v>
      </c>
      <c r="Q19" s="367"/>
      <c r="R19" s="365">
        <v>394</v>
      </c>
      <c r="S19" s="367"/>
      <c r="T19" s="365">
        <v>79</v>
      </c>
      <c r="U19" s="365">
        <v>135</v>
      </c>
      <c r="V19" s="367"/>
      <c r="W19" s="365">
        <v>140</v>
      </c>
      <c r="X19" s="365">
        <v>179</v>
      </c>
      <c r="Y19" s="367"/>
      <c r="Z19" s="365">
        <v>185</v>
      </c>
      <c r="AA19" s="367"/>
      <c r="AB19" s="365">
        <v>-23</v>
      </c>
      <c r="AC19" s="367"/>
      <c r="AD19" s="365">
        <v>-24</v>
      </c>
      <c r="AE19" s="367"/>
    </row>
    <row r="20" spans="1:31" ht="12" customHeight="1">
      <c r="A20" s="358"/>
      <c r="B20" s="306" t="s">
        <v>194</v>
      </c>
      <c r="C20" s="298"/>
      <c r="D20" s="368">
        <v>95</v>
      </c>
      <c r="E20" s="368">
        <v>60</v>
      </c>
      <c r="F20" s="367"/>
      <c r="G20" s="368">
        <v>0</v>
      </c>
      <c r="H20" s="368">
        <v>0</v>
      </c>
      <c r="I20" s="367"/>
      <c r="J20" s="368">
        <v>0</v>
      </c>
      <c r="K20" s="367"/>
      <c r="L20" s="368">
        <v>13</v>
      </c>
      <c r="M20" s="368">
        <v>10</v>
      </c>
      <c r="N20" s="367"/>
      <c r="O20" s="368">
        <v>0</v>
      </c>
      <c r="P20" s="368">
        <v>0</v>
      </c>
      <c r="Q20" s="367"/>
      <c r="R20" s="368">
        <v>0</v>
      </c>
      <c r="S20" s="367"/>
      <c r="T20" s="368">
        <v>12</v>
      </c>
      <c r="U20" s="368">
        <v>8</v>
      </c>
      <c r="V20" s="367"/>
      <c r="W20" s="368">
        <v>0</v>
      </c>
      <c r="X20" s="368">
        <v>0</v>
      </c>
      <c r="Y20" s="367"/>
      <c r="Z20" s="368">
        <v>0</v>
      </c>
      <c r="AA20" s="367"/>
      <c r="AB20" s="368">
        <v>-3</v>
      </c>
      <c r="AC20" s="367"/>
      <c r="AD20" s="368">
        <v>0</v>
      </c>
      <c r="AE20" s="367"/>
    </row>
    <row r="21" spans="1:31" ht="12" customHeight="1">
      <c r="A21" s="371"/>
      <c r="B21" s="372"/>
      <c r="C21" s="371"/>
      <c r="D21" s="370">
        <v>976</v>
      </c>
      <c r="E21" s="370">
        <v>1096</v>
      </c>
      <c r="F21" s="361"/>
      <c r="G21" s="370">
        <v>1128</v>
      </c>
      <c r="H21" s="370">
        <v>1234</v>
      </c>
      <c r="I21" s="361"/>
      <c r="J21" s="370">
        <v>1391</v>
      </c>
      <c r="K21" s="361"/>
      <c r="L21" s="370">
        <v>228</v>
      </c>
      <c r="M21" s="370">
        <v>196</v>
      </c>
      <c r="N21" s="361"/>
      <c r="O21" s="370">
        <v>254</v>
      </c>
      <c r="P21" s="370">
        <v>256</v>
      </c>
      <c r="Q21" s="361"/>
      <c r="R21" s="370">
        <v>394</v>
      </c>
      <c r="S21" s="361"/>
      <c r="T21" s="370">
        <v>91</v>
      </c>
      <c r="U21" s="370">
        <v>143</v>
      </c>
      <c r="V21" s="361"/>
      <c r="W21" s="370">
        <v>140</v>
      </c>
      <c r="X21" s="370">
        <v>179</v>
      </c>
      <c r="Y21" s="361"/>
      <c r="Z21" s="370">
        <v>185</v>
      </c>
      <c r="AA21" s="361"/>
      <c r="AB21" s="370">
        <v>-26</v>
      </c>
      <c r="AC21" s="361"/>
      <c r="AD21" s="370">
        <v>-24</v>
      </c>
      <c r="AE21" s="361"/>
    </row>
    <row r="22" spans="1:31" ht="12" customHeight="1">
      <c r="A22" s="371"/>
      <c r="B22" s="376" t="s">
        <v>197</v>
      </c>
      <c r="C22" s="371"/>
      <c r="D22" s="364">
        <v>657</v>
      </c>
      <c r="E22" s="364">
        <v>681</v>
      </c>
      <c r="F22" s="361"/>
      <c r="G22" s="364">
        <v>0</v>
      </c>
      <c r="H22" s="364">
        <v>0</v>
      </c>
      <c r="I22" s="361"/>
      <c r="J22" s="364">
        <v>0</v>
      </c>
      <c r="K22" s="361"/>
      <c r="L22" s="364">
        <v>330</v>
      </c>
      <c r="M22" s="364">
        <v>465</v>
      </c>
      <c r="N22" s="361"/>
      <c r="O22" s="364">
        <v>0</v>
      </c>
      <c r="P22" s="364">
        <v>0</v>
      </c>
      <c r="Q22" s="361"/>
      <c r="R22" s="364">
        <v>0</v>
      </c>
      <c r="S22" s="361"/>
      <c r="T22" s="364">
        <v>200</v>
      </c>
      <c r="U22" s="364">
        <v>351</v>
      </c>
      <c r="V22" s="361"/>
      <c r="W22" s="364">
        <v>0</v>
      </c>
      <c r="X22" s="364">
        <v>0</v>
      </c>
      <c r="Y22" s="361"/>
      <c r="Z22" s="364">
        <v>0</v>
      </c>
      <c r="AA22" s="361"/>
      <c r="AB22" s="364">
        <v>0</v>
      </c>
      <c r="AC22" s="361"/>
      <c r="AD22" s="364">
        <v>0</v>
      </c>
      <c r="AE22" s="361"/>
    </row>
    <row r="23" spans="1:31" ht="12" customHeight="1">
      <c r="A23" s="371"/>
      <c r="B23" s="376" t="s">
        <v>198</v>
      </c>
      <c r="C23" s="371"/>
      <c r="D23" s="364">
        <v>901</v>
      </c>
      <c r="E23" s="364">
        <v>867</v>
      </c>
      <c r="F23" s="361"/>
      <c r="G23" s="364">
        <v>929</v>
      </c>
      <c r="H23" s="364">
        <v>935</v>
      </c>
      <c r="I23" s="362"/>
      <c r="J23" s="364">
        <v>906</v>
      </c>
      <c r="K23" s="362"/>
      <c r="L23" s="364">
        <v>-154</v>
      </c>
      <c r="M23" s="364">
        <v>174</v>
      </c>
      <c r="N23" s="361"/>
      <c r="O23" s="364">
        <v>-1</v>
      </c>
      <c r="P23" s="364">
        <v>30</v>
      </c>
      <c r="Q23" s="361"/>
      <c r="R23" s="364">
        <v>22</v>
      </c>
      <c r="S23" s="361"/>
      <c r="T23" s="364">
        <v>330</v>
      </c>
      <c r="U23" s="364">
        <v>509</v>
      </c>
      <c r="V23" s="361"/>
      <c r="W23" s="364">
        <v>356</v>
      </c>
      <c r="X23" s="364">
        <v>425</v>
      </c>
      <c r="Y23" s="361"/>
      <c r="Z23" s="364">
        <v>627</v>
      </c>
      <c r="AA23" s="361"/>
      <c r="AB23" s="364">
        <v>621</v>
      </c>
      <c r="AC23" s="361"/>
      <c r="AD23" s="364">
        <v>625</v>
      </c>
      <c r="AE23" s="361"/>
    </row>
    <row r="24" spans="1:31" ht="12" customHeight="1">
      <c r="A24" s="298"/>
      <c r="B24" s="306" t="s">
        <v>199</v>
      </c>
      <c r="C24" s="298"/>
      <c r="D24" s="368">
        <v>-613</v>
      </c>
      <c r="E24" s="368">
        <v>-596</v>
      </c>
      <c r="F24" s="367"/>
      <c r="G24" s="368">
        <v>-93</v>
      </c>
      <c r="H24" s="368">
        <v>-74</v>
      </c>
      <c r="I24" s="367"/>
      <c r="J24" s="368">
        <v>-73</v>
      </c>
      <c r="K24" s="367"/>
      <c r="L24" s="368">
        <v>0</v>
      </c>
      <c r="M24" s="368">
        <v>0</v>
      </c>
      <c r="N24" s="367"/>
      <c r="O24" s="368">
        <v>0</v>
      </c>
      <c r="P24" s="368">
        <v>0</v>
      </c>
      <c r="Q24" s="367"/>
      <c r="R24" s="368">
        <v>0</v>
      </c>
      <c r="S24" s="367"/>
      <c r="T24" s="368">
        <v>0</v>
      </c>
      <c r="U24" s="368">
        <v>0</v>
      </c>
      <c r="V24" s="367"/>
      <c r="W24" s="368">
        <v>0</v>
      </c>
      <c r="X24" s="368">
        <v>0</v>
      </c>
      <c r="Y24" s="367"/>
      <c r="Z24" s="368">
        <v>0</v>
      </c>
      <c r="AA24" s="367"/>
      <c r="AB24" s="368">
        <v>0</v>
      </c>
      <c r="AC24" s="367"/>
      <c r="AD24" s="368">
        <v>0</v>
      </c>
      <c r="AE24" s="367"/>
    </row>
    <row r="25" spans="1:31" ht="12" customHeight="1" thickBot="1">
      <c r="A25" s="180"/>
      <c r="B25" s="377" t="s">
        <v>200</v>
      </c>
      <c r="C25" s="180"/>
      <c r="D25" s="378">
        <v>18949</v>
      </c>
      <c r="E25" s="378">
        <v>18723</v>
      </c>
      <c r="F25" s="379"/>
      <c r="G25" s="378">
        <v>17983</v>
      </c>
      <c r="H25" s="378">
        <v>18734</v>
      </c>
      <c r="I25" s="361"/>
      <c r="J25" s="378">
        <v>18276</v>
      </c>
      <c r="K25" s="361"/>
      <c r="L25" s="378">
        <v>6136</v>
      </c>
      <c r="M25" s="378">
        <v>6288</v>
      </c>
      <c r="N25" s="379"/>
      <c r="O25" s="378">
        <v>5427</v>
      </c>
      <c r="P25" s="378">
        <v>5592</v>
      </c>
      <c r="Q25" s="379"/>
      <c r="R25" s="378">
        <v>5411</v>
      </c>
      <c r="S25" s="361"/>
      <c r="T25" s="378">
        <v>3016</v>
      </c>
      <c r="U25" s="378">
        <v>4051</v>
      </c>
      <c r="V25" s="379"/>
      <c r="W25" s="378">
        <v>2877</v>
      </c>
      <c r="X25" s="378">
        <v>3454</v>
      </c>
      <c r="Y25" s="379"/>
      <c r="Z25" s="378">
        <v>2987</v>
      </c>
      <c r="AA25" s="379"/>
      <c r="AB25" s="378">
        <v>0</v>
      </c>
      <c r="AC25" s="379"/>
      <c r="AD25" s="378">
        <v>0</v>
      </c>
      <c r="AE25" s="379"/>
    </row>
    <row r="26" spans="1:31" ht="12" customHeight="1">
      <c r="A26" s="380"/>
      <c r="B26" s="381"/>
      <c r="C26" s="180"/>
      <c r="D26" s="382"/>
      <c r="E26" s="383"/>
      <c r="F26" s="384"/>
      <c r="G26" s="383"/>
      <c r="H26" s="383"/>
      <c r="I26" s="385"/>
      <c r="J26" s="386"/>
      <c r="K26" s="385"/>
      <c r="L26" s="386"/>
      <c r="M26" s="386"/>
      <c r="N26" s="385"/>
      <c r="O26" s="386"/>
      <c r="P26" s="386"/>
      <c r="Q26" s="385"/>
      <c r="R26" s="386"/>
      <c r="S26" s="362"/>
      <c r="T26" s="382"/>
      <c r="U26" s="382"/>
      <c r="V26" s="361"/>
      <c r="W26" s="382"/>
      <c r="X26" s="382"/>
      <c r="Y26" s="361"/>
      <c r="Z26" s="382"/>
      <c r="AA26" s="361"/>
      <c r="AB26" s="382"/>
      <c r="AC26" s="361"/>
      <c r="AD26" s="382"/>
      <c r="AE26" s="361"/>
    </row>
    <row r="27" spans="1:31" ht="12" customHeight="1">
      <c r="A27" s="4" t="s">
        <v>103</v>
      </c>
      <c r="B27" s="387"/>
      <c r="C27" s="387"/>
      <c r="D27" s="388"/>
      <c r="E27" s="388"/>
      <c r="F27" s="388"/>
      <c r="G27" s="388"/>
      <c r="H27" s="388"/>
      <c r="I27" s="389"/>
      <c r="J27" s="389"/>
      <c r="K27" s="389"/>
      <c r="L27" s="390"/>
      <c r="M27" s="390"/>
      <c r="N27" s="390"/>
      <c r="O27" s="390"/>
      <c r="P27" s="390"/>
      <c r="Q27" s="390"/>
      <c r="R27" s="390"/>
      <c r="S27" s="390"/>
      <c r="T27" s="391"/>
      <c r="U27" s="391"/>
      <c r="V27" s="391"/>
      <c r="W27" s="391"/>
      <c r="X27" s="391"/>
      <c r="Y27" s="391"/>
      <c r="Z27" s="391"/>
      <c r="AA27" s="391"/>
      <c r="AB27" s="391"/>
      <c r="AC27" s="391"/>
      <c r="AD27" s="391"/>
      <c r="AE27" s="391"/>
    </row>
    <row r="28" spans="1:31" ht="12" customHeight="1">
      <c r="A28" s="280">
        <v>1</v>
      </c>
      <c r="B28" s="746" t="s">
        <v>201</v>
      </c>
      <c r="C28" s="746" t="s">
        <v>32</v>
      </c>
      <c r="D28" s="746" t="s">
        <v>32</v>
      </c>
      <c r="E28" s="746" t="s">
        <v>32</v>
      </c>
      <c r="F28" s="746" t="s">
        <v>32</v>
      </c>
      <c r="G28" s="746" t="s">
        <v>32</v>
      </c>
      <c r="H28" s="746" t="s">
        <v>32</v>
      </c>
      <c r="I28" s="746" t="s">
        <v>32</v>
      </c>
      <c r="J28" s="746" t="s">
        <v>32</v>
      </c>
      <c r="K28" s="746" t="s">
        <v>32</v>
      </c>
      <c r="L28" s="746" t="s">
        <v>32</v>
      </c>
      <c r="M28" s="746" t="s">
        <v>32</v>
      </c>
      <c r="N28" s="746" t="s">
        <v>32</v>
      </c>
      <c r="O28" s="746" t="s">
        <v>32</v>
      </c>
      <c r="P28" s="746" t="s">
        <v>32</v>
      </c>
      <c r="Q28" s="746" t="s">
        <v>32</v>
      </c>
      <c r="R28" s="746" t="s">
        <v>32</v>
      </c>
      <c r="S28" s="746" t="s">
        <v>32</v>
      </c>
      <c r="T28" s="391"/>
      <c r="U28" s="391"/>
      <c r="V28" s="391"/>
      <c r="W28" s="391"/>
      <c r="X28" s="391"/>
      <c r="Y28" s="391"/>
      <c r="Z28" s="391"/>
      <c r="AA28" s="391"/>
      <c r="AB28" s="391"/>
      <c r="AC28" s="391"/>
      <c r="AD28" s="391"/>
      <c r="AE28" s="391"/>
    </row>
    <row r="29" spans="1:31" ht="12" customHeight="1">
      <c r="A29" s="280">
        <v>2</v>
      </c>
      <c r="B29" s="746" t="s">
        <v>106</v>
      </c>
      <c r="C29" s="746" t="s">
        <v>32</v>
      </c>
      <c r="D29" s="746" t="s">
        <v>32</v>
      </c>
      <c r="E29" s="746" t="s">
        <v>32</v>
      </c>
      <c r="F29" s="746" t="s">
        <v>32</v>
      </c>
      <c r="G29" s="746" t="s">
        <v>32</v>
      </c>
      <c r="H29" s="746" t="s">
        <v>32</v>
      </c>
      <c r="I29" s="746" t="s">
        <v>32</v>
      </c>
      <c r="J29" s="746" t="s">
        <v>32</v>
      </c>
      <c r="K29" s="746" t="s">
        <v>32</v>
      </c>
      <c r="L29" s="746" t="s">
        <v>32</v>
      </c>
      <c r="M29" s="746" t="s">
        <v>32</v>
      </c>
      <c r="N29" s="746" t="s">
        <v>32</v>
      </c>
      <c r="O29" s="746" t="s">
        <v>32</v>
      </c>
      <c r="P29" s="746" t="s">
        <v>32</v>
      </c>
      <c r="Q29" s="746" t="s">
        <v>32</v>
      </c>
      <c r="R29" s="746" t="s">
        <v>32</v>
      </c>
      <c r="S29" s="746" t="s">
        <v>32</v>
      </c>
      <c r="T29" s="392"/>
      <c r="U29" s="392"/>
      <c r="V29" s="392"/>
      <c r="W29" s="392"/>
      <c r="X29" s="392"/>
      <c r="Y29" s="392"/>
      <c r="Z29" s="392"/>
      <c r="AA29" s="392"/>
      <c r="AB29" s="393"/>
      <c r="AC29" s="392"/>
      <c r="AD29" s="392"/>
      <c r="AE29" s="392"/>
    </row>
    <row r="30" spans="1:31" ht="12" customHeight="1">
      <c r="A30" s="343" t="s">
        <v>177</v>
      </c>
      <c r="B30" s="746" t="s">
        <v>202</v>
      </c>
      <c r="C30" s="746" t="s">
        <v>32</v>
      </c>
      <c r="D30" s="746" t="s">
        <v>32</v>
      </c>
      <c r="E30" s="746" t="s">
        <v>32</v>
      </c>
      <c r="F30" s="746" t="s">
        <v>32</v>
      </c>
      <c r="G30" s="746" t="s">
        <v>32</v>
      </c>
      <c r="H30" s="746" t="s">
        <v>32</v>
      </c>
      <c r="I30" s="746" t="s">
        <v>32</v>
      </c>
      <c r="J30" s="746" t="s">
        <v>32</v>
      </c>
      <c r="K30" s="746" t="s">
        <v>32</v>
      </c>
      <c r="L30" s="746" t="s">
        <v>32</v>
      </c>
      <c r="M30" s="746" t="s">
        <v>32</v>
      </c>
      <c r="N30" s="746" t="s">
        <v>32</v>
      </c>
      <c r="O30" s="746" t="s">
        <v>32</v>
      </c>
      <c r="P30" s="746" t="s">
        <v>32</v>
      </c>
      <c r="Q30" s="746" t="s">
        <v>32</v>
      </c>
      <c r="R30" s="746" t="s">
        <v>32</v>
      </c>
      <c r="S30" s="746" t="s">
        <v>32</v>
      </c>
      <c r="T30" s="392"/>
      <c r="U30" s="392"/>
      <c r="V30" s="392"/>
      <c r="W30" s="392"/>
      <c r="X30" s="392"/>
      <c r="Y30" s="392"/>
      <c r="Z30" s="392"/>
      <c r="AA30" s="392"/>
      <c r="AB30" s="392"/>
      <c r="AC30" s="392"/>
      <c r="AD30" s="392"/>
      <c r="AE30" s="392"/>
    </row>
    <row r="31" spans="1:31" ht="12" customHeight="1">
      <c r="A31" s="343" t="s">
        <v>179</v>
      </c>
      <c r="B31" s="746" t="s">
        <v>203</v>
      </c>
      <c r="C31" s="746" t="s">
        <v>32</v>
      </c>
      <c r="D31" s="746" t="s">
        <v>32</v>
      </c>
      <c r="E31" s="746" t="s">
        <v>32</v>
      </c>
      <c r="F31" s="746" t="s">
        <v>32</v>
      </c>
      <c r="G31" s="746" t="s">
        <v>32</v>
      </c>
      <c r="H31" s="746" t="s">
        <v>32</v>
      </c>
      <c r="I31" s="746" t="s">
        <v>32</v>
      </c>
      <c r="J31" s="746" t="s">
        <v>32</v>
      </c>
      <c r="K31" s="746" t="s">
        <v>32</v>
      </c>
      <c r="L31" s="746" t="s">
        <v>32</v>
      </c>
      <c r="M31" s="746" t="s">
        <v>32</v>
      </c>
      <c r="N31" s="746" t="s">
        <v>32</v>
      </c>
      <c r="O31" s="746" t="s">
        <v>32</v>
      </c>
      <c r="P31" s="746" t="s">
        <v>32</v>
      </c>
      <c r="Q31" s="746" t="s">
        <v>32</v>
      </c>
      <c r="R31" s="746" t="s">
        <v>32</v>
      </c>
      <c r="S31" s="746" t="s">
        <v>32</v>
      </c>
      <c r="T31" s="392"/>
      <c r="U31" s="392"/>
      <c r="V31" s="392"/>
      <c r="W31" s="392"/>
      <c r="X31" s="392"/>
      <c r="Y31" s="392"/>
      <c r="Z31" s="392"/>
      <c r="AA31" s="392"/>
      <c r="AB31" s="392"/>
      <c r="AC31" s="392"/>
      <c r="AD31" s="392"/>
      <c r="AE31" s="392"/>
    </row>
    <row r="32" spans="1:31" ht="20.100000000000001" customHeight="1">
      <c r="A32" s="343" t="s">
        <v>181</v>
      </c>
      <c r="B32" s="746" t="s">
        <v>204</v>
      </c>
      <c r="C32" s="746" t="s">
        <v>32</v>
      </c>
      <c r="D32" s="746" t="s">
        <v>32</v>
      </c>
      <c r="E32" s="746" t="s">
        <v>32</v>
      </c>
      <c r="F32" s="746" t="s">
        <v>32</v>
      </c>
      <c r="G32" s="746" t="s">
        <v>32</v>
      </c>
      <c r="H32" s="746" t="s">
        <v>32</v>
      </c>
      <c r="I32" s="746" t="s">
        <v>32</v>
      </c>
      <c r="J32" s="746" t="s">
        <v>32</v>
      </c>
      <c r="K32" s="746" t="s">
        <v>32</v>
      </c>
      <c r="L32" s="746" t="s">
        <v>32</v>
      </c>
      <c r="M32" s="746" t="s">
        <v>32</v>
      </c>
      <c r="N32" s="746" t="s">
        <v>32</v>
      </c>
      <c r="O32" s="746" t="s">
        <v>32</v>
      </c>
      <c r="P32" s="746" t="s">
        <v>32</v>
      </c>
      <c r="Q32" s="746" t="s">
        <v>32</v>
      </c>
      <c r="R32" s="746" t="s">
        <v>32</v>
      </c>
      <c r="S32" s="746" t="s">
        <v>32</v>
      </c>
      <c r="T32" s="394"/>
      <c r="U32" s="394"/>
      <c r="V32" s="394"/>
      <c r="W32" s="394"/>
      <c r="X32" s="394"/>
      <c r="Y32" s="394"/>
      <c r="Z32" s="394"/>
      <c r="AA32" s="394"/>
      <c r="AB32" s="394"/>
      <c r="AC32" s="394"/>
      <c r="AD32" s="394"/>
      <c r="AE32" s="394"/>
    </row>
  </sheetData>
  <mergeCells count="11">
    <mergeCell ref="AB2:AD2"/>
    <mergeCell ref="D3:J3"/>
    <mergeCell ref="L3:R3"/>
    <mergeCell ref="T3:Z3"/>
    <mergeCell ref="AB3:AD3"/>
    <mergeCell ref="B32:S32"/>
    <mergeCell ref="A6:B6"/>
    <mergeCell ref="B28:S28"/>
    <mergeCell ref="B29:S29"/>
    <mergeCell ref="B30:S30"/>
    <mergeCell ref="B31:S31"/>
  </mergeCells>
  <pageMargins left="0.70866141732283505" right="0.70866141732283505" top="0.74803149606299202" bottom="0.74803149606299202" header="0.31496062992126" footer="0.31496062992126"/>
  <pageSetup paperSize="8" orientation="landscape"/>
  <headerFooter>
    <oddFooter>&amp;L_x000D_&amp;1#&amp;"Calibri"&amp;7&amp;K000000 C1 Public</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E4FDE-07E0-45C8-97EA-50A1FEFEDF75}">
  <sheetPr>
    <tabColor rgb="FFE60000"/>
    <pageSetUpPr fitToPage="1"/>
  </sheetPr>
  <dimension ref="A1:L42"/>
  <sheetViews>
    <sheetView showGridLines="0" workbookViewId="0">
      <selection sqref="A1:B1"/>
    </sheetView>
  </sheetViews>
  <sheetFormatPr defaultRowHeight="12.75"/>
  <cols>
    <col min="1" max="1" width="3.42578125" customWidth="1"/>
    <col min="2" max="2" width="64.5703125" customWidth="1"/>
    <col min="3" max="3" width="2.5703125" customWidth="1"/>
    <col min="4" max="6" width="12.5703125" customWidth="1"/>
    <col min="7" max="7" width="2.5703125" customWidth="1"/>
    <col min="8" max="10" width="12.5703125" customWidth="1"/>
    <col min="11" max="11" width="2.5703125" customWidth="1"/>
    <col min="12" max="12" width="12.5703125" customWidth="1"/>
  </cols>
  <sheetData>
    <row r="1" spans="1:12" ht="17.45" customHeight="1">
      <c r="A1" s="757" t="s">
        <v>205</v>
      </c>
      <c r="B1" s="757" t="s">
        <v>32</v>
      </c>
      <c r="C1" s="1"/>
      <c r="D1" s="281"/>
      <c r="E1" s="281"/>
      <c r="F1" s="281"/>
      <c r="G1" s="281"/>
      <c r="H1" s="281"/>
      <c r="I1" s="281"/>
      <c r="J1" s="281"/>
      <c r="K1" s="281"/>
      <c r="L1" s="281"/>
    </row>
    <row r="2" spans="1:12" ht="12" customHeight="1">
      <c r="A2" s="1"/>
      <c r="B2" s="1"/>
      <c r="C2" s="1"/>
      <c r="D2" s="281"/>
      <c r="E2" s="281"/>
      <c r="F2" s="281"/>
      <c r="G2" s="281"/>
      <c r="H2" s="281"/>
      <c r="I2" s="281"/>
      <c r="J2" s="281"/>
      <c r="K2" s="281"/>
      <c r="L2" s="281"/>
    </row>
    <row r="3" spans="1:12" ht="12" customHeight="1">
      <c r="A3" s="395"/>
      <c r="B3" s="396"/>
      <c r="C3" s="395"/>
      <c r="D3" s="397"/>
      <c r="E3" s="398"/>
      <c r="F3" s="398"/>
      <c r="G3" s="399"/>
      <c r="H3" s="399"/>
      <c r="I3" s="399"/>
      <c r="J3" s="399"/>
      <c r="K3" s="399"/>
      <c r="L3" s="399"/>
    </row>
    <row r="4" spans="1:12" ht="12" customHeight="1">
      <c r="A4" s="400"/>
      <c r="B4" s="45"/>
      <c r="C4" s="171"/>
      <c r="D4" s="401" t="s">
        <v>206</v>
      </c>
      <c r="E4" s="401" t="s">
        <v>207</v>
      </c>
      <c r="F4" s="401" t="s">
        <v>208</v>
      </c>
      <c r="G4" s="292"/>
      <c r="H4" s="402" t="s">
        <v>209</v>
      </c>
      <c r="I4" s="402" t="s">
        <v>210</v>
      </c>
      <c r="J4" s="402" t="s">
        <v>211</v>
      </c>
      <c r="K4" s="292"/>
      <c r="L4" s="402" t="s">
        <v>137</v>
      </c>
    </row>
    <row r="5" spans="1:12" ht="12" customHeight="1">
      <c r="A5" s="400"/>
      <c r="B5" s="50"/>
      <c r="C5" s="171"/>
      <c r="D5" s="403" t="s">
        <v>78</v>
      </c>
      <c r="E5" s="233" t="s">
        <v>78</v>
      </c>
      <c r="F5" s="291" t="s">
        <v>78</v>
      </c>
      <c r="G5" s="292"/>
      <c r="H5" s="403" t="s">
        <v>78</v>
      </c>
      <c r="I5" s="233" t="s">
        <v>78</v>
      </c>
      <c r="J5" s="291" t="s">
        <v>78</v>
      </c>
      <c r="K5" s="292"/>
      <c r="L5" s="291" t="s">
        <v>78</v>
      </c>
    </row>
    <row r="6" spans="1:12" ht="12" customHeight="1">
      <c r="A6" s="404"/>
      <c r="B6" s="299"/>
      <c r="C6" s="298"/>
      <c r="D6" s="405"/>
      <c r="E6" s="405"/>
      <c r="F6" s="405"/>
      <c r="G6" s="406"/>
      <c r="H6" s="405"/>
      <c r="I6" s="405"/>
      <c r="J6" s="405"/>
      <c r="K6" s="406"/>
      <c r="L6" s="405"/>
    </row>
    <row r="7" spans="1:12" ht="12" customHeight="1">
      <c r="A7" s="404"/>
      <c r="B7" s="359" t="s">
        <v>212</v>
      </c>
      <c r="C7" s="180"/>
      <c r="D7" s="407">
        <v>6136</v>
      </c>
      <c r="E7" s="407">
        <v>6288</v>
      </c>
      <c r="F7" s="407">
        <v>12424</v>
      </c>
      <c r="G7" s="379"/>
      <c r="H7" s="407">
        <v>5427</v>
      </c>
      <c r="I7" s="407">
        <v>5592</v>
      </c>
      <c r="J7" s="407">
        <v>11019</v>
      </c>
      <c r="K7" s="379"/>
      <c r="L7" s="407">
        <v>5411</v>
      </c>
    </row>
    <row r="8" spans="1:12" ht="12" customHeight="1">
      <c r="A8" s="404"/>
      <c r="B8" s="319" t="s">
        <v>213</v>
      </c>
      <c r="C8" s="298"/>
      <c r="D8" s="408">
        <v>-3016</v>
      </c>
      <c r="E8" s="408">
        <v>-4051</v>
      </c>
      <c r="F8" s="408">
        <v>-7067</v>
      </c>
      <c r="G8" s="409"/>
      <c r="H8" s="408">
        <v>-2877</v>
      </c>
      <c r="I8" s="408">
        <v>-3454</v>
      </c>
      <c r="J8" s="408">
        <v>-6331</v>
      </c>
      <c r="K8" s="409"/>
      <c r="L8" s="408">
        <v>-2987</v>
      </c>
    </row>
    <row r="9" spans="1:12" ht="12" customHeight="1">
      <c r="A9" s="216"/>
      <c r="B9" s="319" t="s">
        <v>214</v>
      </c>
      <c r="C9" s="298"/>
      <c r="D9" s="408">
        <v>-2825</v>
      </c>
      <c r="E9" s="408">
        <v>3202</v>
      </c>
      <c r="F9" s="408">
        <v>377</v>
      </c>
      <c r="G9" s="409"/>
      <c r="H9" s="408">
        <v>-2807</v>
      </c>
      <c r="I9" s="408">
        <v>2498</v>
      </c>
      <c r="J9" s="408">
        <v>-309</v>
      </c>
      <c r="K9" s="409"/>
      <c r="L9" s="408">
        <v>-2636</v>
      </c>
    </row>
    <row r="10" spans="1:12" ht="12" customHeight="1">
      <c r="A10" s="404"/>
      <c r="B10" s="319" t="s">
        <v>215</v>
      </c>
      <c r="C10" s="298"/>
      <c r="D10" s="408">
        <v>-4</v>
      </c>
      <c r="E10" s="408">
        <v>94</v>
      </c>
      <c r="F10" s="408">
        <v>90</v>
      </c>
      <c r="G10" s="409"/>
      <c r="H10" s="408">
        <v>6</v>
      </c>
      <c r="I10" s="408">
        <v>8</v>
      </c>
      <c r="J10" s="408">
        <v>14</v>
      </c>
      <c r="K10" s="409"/>
      <c r="L10" s="408">
        <v>7</v>
      </c>
    </row>
    <row r="11" spans="1:12" ht="12" customHeight="1">
      <c r="A11" s="216"/>
      <c r="B11" s="410" t="s">
        <v>216</v>
      </c>
      <c r="C11" s="411"/>
      <c r="D11" s="408">
        <v>-70</v>
      </c>
      <c r="E11" s="408">
        <v>-130</v>
      </c>
      <c r="F11" s="408">
        <v>-200</v>
      </c>
      <c r="G11" s="409"/>
      <c r="H11" s="408">
        <v>-28</v>
      </c>
      <c r="I11" s="408">
        <v>-53</v>
      </c>
      <c r="J11" s="408">
        <v>-81</v>
      </c>
      <c r="K11" s="409"/>
      <c r="L11" s="408">
        <v>-12</v>
      </c>
    </row>
    <row r="12" spans="1:12" ht="12" customHeight="1">
      <c r="A12" s="216"/>
      <c r="B12" s="410" t="s">
        <v>217</v>
      </c>
      <c r="C12" s="411"/>
      <c r="D12" s="408">
        <v>-158</v>
      </c>
      <c r="E12" s="408">
        <v>-91</v>
      </c>
      <c r="F12" s="408">
        <v>-249</v>
      </c>
      <c r="G12" s="409"/>
      <c r="H12" s="408">
        <v>-142</v>
      </c>
      <c r="I12" s="408">
        <v>-112</v>
      </c>
      <c r="J12" s="408">
        <v>-254</v>
      </c>
      <c r="K12" s="409"/>
      <c r="L12" s="408">
        <v>-115</v>
      </c>
    </row>
    <row r="13" spans="1:12" ht="12" customHeight="1">
      <c r="A13" s="216"/>
      <c r="B13" s="410" t="s">
        <v>218</v>
      </c>
      <c r="C13" s="411"/>
      <c r="D13" s="408">
        <v>-472</v>
      </c>
      <c r="E13" s="408">
        <v>-301</v>
      </c>
      <c r="F13" s="408">
        <v>-773</v>
      </c>
      <c r="G13" s="409"/>
      <c r="H13" s="408">
        <v>-183</v>
      </c>
      <c r="I13" s="408">
        <v>-271</v>
      </c>
      <c r="J13" s="408">
        <v>-454</v>
      </c>
      <c r="K13" s="409"/>
      <c r="L13" s="408">
        <v>-12</v>
      </c>
    </row>
    <row r="14" spans="1:12" ht="12" customHeight="1">
      <c r="A14" s="404"/>
      <c r="B14" s="319" t="s">
        <v>219</v>
      </c>
      <c r="C14" s="298"/>
      <c r="D14" s="408">
        <v>-684</v>
      </c>
      <c r="E14" s="408">
        <v>-488</v>
      </c>
      <c r="F14" s="408">
        <v>-1172</v>
      </c>
      <c r="G14" s="409"/>
      <c r="H14" s="408">
        <v>-552</v>
      </c>
      <c r="I14" s="408">
        <v>-727</v>
      </c>
      <c r="J14" s="408">
        <v>-1279</v>
      </c>
      <c r="K14" s="409"/>
      <c r="L14" s="408">
        <v>-493</v>
      </c>
    </row>
    <row r="15" spans="1:12" ht="12" customHeight="1">
      <c r="A15" s="404"/>
      <c r="B15" s="319" t="s">
        <v>220</v>
      </c>
      <c r="C15" s="298"/>
      <c r="D15" s="408">
        <v>-663</v>
      </c>
      <c r="E15" s="408">
        <v>-565</v>
      </c>
      <c r="F15" s="408">
        <v>-1228</v>
      </c>
      <c r="G15" s="409"/>
      <c r="H15" s="408">
        <v>-472</v>
      </c>
      <c r="I15" s="408">
        <v>-252</v>
      </c>
      <c r="J15" s="408">
        <v>-724</v>
      </c>
      <c r="K15" s="409"/>
      <c r="L15" s="408">
        <v>-393</v>
      </c>
    </row>
    <row r="16" spans="1:12" ht="12" customHeight="1">
      <c r="A16" s="216"/>
      <c r="B16" s="410" t="s">
        <v>221</v>
      </c>
      <c r="C16" s="411"/>
      <c r="D16" s="408">
        <v>463</v>
      </c>
      <c r="E16" s="408">
        <v>154</v>
      </c>
      <c r="F16" s="408">
        <v>617</v>
      </c>
      <c r="G16" s="409"/>
      <c r="H16" s="408">
        <v>75</v>
      </c>
      <c r="I16" s="408">
        <v>367</v>
      </c>
      <c r="J16" s="408">
        <v>442</v>
      </c>
      <c r="K16" s="409"/>
      <c r="L16" s="408">
        <v>243</v>
      </c>
    </row>
    <row r="17" spans="1:12" ht="12" customHeight="1">
      <c r="A17" s="216"/>
      <c r="B17" s="410" t="s">
        <v>222</v>
      </c>
      <c r="C17" s="411"/>
      <c r="D17" s="408">
        <v>-290</v>
      </c>
      <c r="E17" s="408">
        <v>-110</v>
      </c>
      <c r="F17" s="408">
        <v>-400</v>
      </c>
      <c r="G17" s="409"/>
      <c r="H17" s="408">
        <v>-167</v>
      </c>
      <c r="I17" s="408">
        <v>-93</v>
      </c>
      <c r="J17" s="408">
        <v>-260</v>
      </c>
      <c r="K17" s="409"/>
      <c r="L17" s="408">
        <v>-157</v>
      </c>
    </row>
    <row r="18" spans="1:12" ht="12" customHeight="1">
      <c r="A18" s="216"/>
      <c r="B18" s="412" t="s">
        <v>194</v>
      </c>
      <c r="C18" s="411"/>
      <c r="D18" s="413">
        <v>111</v>
      </c>
      <c r="E18" s="413">
        <v>53</v>
      </c>
      <c r="F18" s="413">
        <v>164</v>
      </c>
      <c r="G18" s="409"/>
      <c r="H18" s="413">
        <v>-13</v>
      </c>
      <c r="I18" s="413">
        <v>13</v>
      </c>
      <c r="J18" s="413">
        <v>0</v>
      </c>
      <c r="K18" s="409"/>
      <c r="L18" s="413">
        <v>48</v>
      </c>
    </row>
    <row r="19" spans="1:12" ht="12" customHeight="1">
      <c r="A19" s="216"/>
      <c r="B19" s="414" t="s">
        <v>223</v>
      </c>
      <c r="C19" s="180"/>
      <c r="D19" s="415">
        <v>-1472</v>
      </c>
      <c r="E19" s="415">
        <v>4055</v>
      </c>
      <c r="F19" s="415">
        <v>2583</v>
      </c>
      <c r="G19" s="379"/>
      <c r="H19" s="415">
        <v>-1733</v>
      </c>
      <c r="I19" s="415">
        <v>3516</v>
      </c>
      <c r="J19" s="415">
        <v>1783</v>
      </c>
      <c r="K19" s="379"/>
      <c r="L19" s="415">
        <v>-1096</v>
      </c>
    </row>
    <row r="20" spans="1:12" ht="12" customHeight="1">
      <c r="A20" s="216"/>
      <c r="B20" s="410" t="s">
        <v>224</v>
      </c>
      <c r="C20" s="411"/>
      <c r="D20" s="408">
        <v>-98</v>
      </c>
      <c r="E20" s="408">
        <v>8825</v>
      </c>
      <c r="F20" s="408">
        <v>8727</v>
      </c>
      <c r="G20" s="409"/>
      <c r="H20" s="408">
        <v>266</v>
      </c>
      <c r="I20" s="408">
        <v>-612</v>
      </c>
      <c r="J20" s="408">
        <v>-346</v>
      </c>
      <c r="K20" s="409"/>
      <c r="L20" s="408">
        <v>6564</v>
      </c>
    </row>
    <row r="21" spans="1:12" ht="12" customHeight="1">
      <c r="A21" s="216"/>
      <c r="B21" s="410" t="s">
        <v>225</v>
      </c>
      <c r="C21" s="411"/>
      <c r="D21" s="408">
        <v>-1263</v>
      </c>
      <c r="E21" s="408">
        <v>-1221</v>
      </c>
      <c r="F21" s="408">
        <v>-2484</v>
      </c>
      <c r="G21" s="409"/>
      <c r="H21" s="408">
        <v>-1210</v>
      </c>
      <c r="I21" s="408">
        <v>-1220</v>
      </c>
      <c r="J21" s="408">
        <v>-2430</v>
      </c>
      <c r="K21" s="409"/>
      <c r="L21" s="408">
        <v>-1201</v>
      </c>
    </row>
    <row r="22" spans="1:12" ht="12" customHeight="1">
      <c r="A22" s="216"/>
      <c r="B22" s="410" t="s">
        <v>226</v>
      </c>
      <c r="C22" s="411"/>
      <c r="D22" s="408">
        <v>-1004</v>
      </c>
      <c r="E22" s="408">
        <v>-889</v>
      </c>
      <c r="F22" s="408">
        <v>-1893</v>
      </c>
      <c r="G22" s="409"/>
      <c r="H22" s="408">
        <v>0</v>
      </c>
      <c r="I22" s="408">
        <v>0</v>
      </c>
      <c r="J22" s="408">
        <v>0</v>
      </c>
      <c r="K22" s="409"/>
      <c r="L22" s="408">
        <v>-879</v>
      </c>
    </row>
    <row r="23" spans="1:12" ht="12" customHeight="1">
      <c r="A23" s="216"/>
      <c r="B23" s="410" t="s">
        <v>227</v>
      </c>
      <c r="C23" s="411"/>
      <c r="D23" s="408">
        <v>-65</v>
      </c>
      <c r="E23" s="408">
        <v>206</v>
      </c>
      <c r="F23" s="408">
        <v>141</v>
      </c>
      <c r="G23" s="409"/>
      <c r="H23" s="408">
        <v>14</v>
      </c>
      <c r="I23" s="408">
        <v>-78</v>
      </c>
      <c r="J23" s="408">
        <v>-64</v>
      </c>
      <c r="K23" s="409"/>
      <c r="L23" s="408">
        <v>-177</v>
      </c>
    </row>
    <row r="24" spans="1:12" ht="12" customHeight="1">
      <c r="A24" s="216"/>
      <c r="B24" s="412" t="s">
        <v>228</v>
      </c>
      <c r="C24" s="411"/>
      <c r="D24" s="413">
        <v>-1754</v>
      </c>
      <c r="E24" s="413">
        <v>1141</v>
      </c>
      <c r="F24" s="413">
        <v>-613</v>
      </c>
      <c r="G24" s="409"/>
      <c r="H24" s="413">
        <v>-213</v>
      </c>
      <c r="I24" s="413">
        <v>1278</v>
      </c>
      <c r="J24" s="413">
        <v>1065</v>
      </c>
      <c r="K24" s="409"/>
      <c r="L24" s="413">
        <v>-1744</v>
      </c>
    </row>
    <row r="25" spans="1:12" ht="12" customHeight="1">
      <c r="A25" s="404"/>
      <c r="B25" s="416" t="s">
        <v>229</v>
      </c>
      <c r="C25" s="417"/>
      <c r="D25" s="415">
        <v>-5656</v>
      </c>
      <c r="E25" s="415">
        <v>12117</v>
      </c>
      <c r="F25" s="415">
        <v>6461</v>
      </c>
      <c r="G25" s="379"/>
      <c r="H25" s="415">
        <v>-2876</v>
      </c>
      <c r="I25" s="415">
        <v>2884</v>
      </c>
      <c r="J25" s="415">
        <v>8</v>
      </c>
      <c r="K25" s="379"/>
      <c r="L25" s="415">
        <v>1467</v>
      </c>
    </row>
    <row r="26" spans="1:12" ht="12" customHeight="1">
      <c r="A26" s="216"/>
      <c r="B26" s="412" t="s">
        <v>230</v>
      </c>
      <c r="C26" s="411"/>
      <c r="D26" s="413">
        <v>-39711</v>
      </c>
      <c r="E26" s="413">
        <v>0</v>
      </c>
      <c r="F26" s="413">
        <v>-39711</v>
      </c>
      <c r="G26" s="409"/>
      <c r="H26" s="413">
        <v>-33250</v>
      </c>
      <c r="I26" s="413">
        <v>0</v>
      </c>
      <c r="J26" s="413">
        <v>-33250</v>
      </c>
      <c r="K26" s="409"/>
      <c r="L26" s="413">
        <v>-33242</v>
      </c>
    </row>
    <row r="27" spans="1:12" ht="12" customHeight="1" thickBot="1">
      <c r="A27" s="404"/>
      <c r="B27" s="418" t="s">
        <v>231</v>
      </c>
      <c r="C27" s="417"/>
      <c r="D27" s="378">
        <v>-45367</v>
      </c>
      <c r="E27" s="378">
        <v>12117</v>
      </c>
      <c r="F27" s="378">
        <v>-33250</v>
      </c>
      <c r="G27" s="379"/>
      <c r="H27" s="378">
        <v>-36126</v>
      </c>
      <c r="I27" s="378">
        <v>2884</v>
      </c>
      <c r="J27" s="378">
        <v>-33242</v>
      </c>
      <c r="K27" s="379"/>
      <c r="L27" s="415">
        <v>-31775</v>
      </c>
    </row>
    <row r="28" spans="1:12" ht="12" customHeight="1">
      <c r="A28" s="404"/>
      <c r="B28" s="419" t="s">
        <v>232</v>
      </c>
      <c r="C28" s="411"/>
      <c r="D28" s="420">
        <v>-156</v>
      </c>
      <c r="E28" s="420">
        <v>31</v>
      </c>
      <c r="F28" s="420">
        <v>-125</v>
      </c>
      <c r="G28" s="409"/>
      <c r="H28" s="420">
        <v>-114</v>
      </c>
      <c r="I28" s="420">
        <v>7</v>
      </c>
      <c r="J28" s="420">
        <v>-107</v>
      </c>
      <c r="K28" s="409"/>
      <c r="L28" s="413">
        <v>28</v>
      </c>
    </row>
    <row r="29" spans="1:12" ht="12" customHeight="1" thickBot="1">
      <c r="A29" s="404"/>
      <c r="B29" s="418" t="s">
        <v>233</v>
      </c>
      <c r="C29" s="417"/>
      <c r="D29" s="378">
        <v>-45523</v>
      </c>
      <c r="E29" s="378">
        <v>12148</v>
      </c>
      <c r="F29" s="378">
        <v>-33375</v>
      </c>
      <c r="G29" s="379"/>
      <c r="H29" s="378">
        <v>-36240</v>
      </c>
      <c r="I29" s="378">
        <v>2891</v>
      </c>
      <c r="J29" s="378">
        <v>-33349</v>
      </c>
      <c r="K29" s="379"/>
      <c r="L29" s="378">
        <v>-31747</v>
      </c>
    </row>
    <row r="30" spans="1:12" ht="12" customHeight="1">
      <c r="A30" s="216"/>
      <c r="B30" s="421"/>
      <c r="C30" s="298"/>
      <c r="D30" s="422"/>
      <c r="E30" s="422"/>
      <c r="F30" s="422"/>
      <c r="G30" s="385"/>
      <c r="H30" s="422"/>
      <c r="I30" s="422"/>
      <c r="J30" s="422"/>
      <c r="K30" s="385"/>
      <c r="L30" s="422"/>
    </row>
    <row r="31" spans="1:12" ht="12" customHeight="1">
      <c r="A31" s="216"/>
      <c r="B31" s="414" t="s">
        <v>223</v>
      </c>
      <c r="C31" s="180"/>
      <c r="D31" s="423">
        <v>-1472</v>
      </c>
      <c r="E31" s="423">
        <v>4055</v>
      </c>
      <c r="F31" s="423">
        <v>2583</v>
      </c>
      <c r="G31" s="424"/>
      <c r="H31" s="423">
        <v>-1733</v>
      </c>
      <c r="I31" s="423">
        <v>3516</v>
      </c>
      <c r="J31" s="423">
        <v>1783</v>
      </c>
      <c r="K31" s="424"/>
      <c r="L31" s="423">
        <v>-1096</v>
      </c>
    </row>
    <row r="32" spans="1:12" ht="12" customHeight="1">
      <c r="A32" s="216"/>
      <c r="B32" s="319" t="s">
        <v>234</v>
      </c>
      <c r="C32" s="298"/>
      <c r="D32" s="408"/>
      <c r="E32" s="425"/>
      <c r="F32" s="425"/>
      <c r="G32" s="385"/>
      <c r="H32" s="425"/>
      <c r="I32" s="425"/>
      <c r="J32" s="425"/>
      <c r="K32" s="385"/>
      <c r="L32" s="425"/>
    </row>
    <row r="33" spans="1:12" ht="12" customHeight="1">
      <c r="A33" s="216"/>
      <c r="B33" s="426" t="s">
        <v>235</v>
      </c>
      <c r="C33" s="427"/>
      <c r="D33" s="408">
        <v>472</v>
      </c>
      <c r="E33" s="425">
        <v>301</v>
      </c>
      <c r="F33" s="425">
        <v>773</v>
      </c>
      <c r="G33" s="385"/>
      <c r="H33" s="425">
        <v>183</v>
      </c>
      <c r="I33" s="425">
        <v>271</v>
      </c>
      <c r="J33" s="425">
        <v>454</v>
      </c>
      <c r="K33" s="385"/>
      <c r="L33" s="425">
        <v>12</v>
      </c>
    </row>
    <row r="34" spans="1:12" ht="12" customHeight="1">
      <c r="A34" s="216"/>
      <c r="B34" s="426" t="s">
        <v>236</v>
      </c>
      <c r="C34" s="427"/>
      <c r="D34" s="408">
        <v>158</v>
      </c>
      <c r="E34" s="425">
        <v>91</v>
      </c>
      <c r="F34" s="425">
        <v>249</v>
      </c>
      <c r="G34" s="385"/>
      <c r="H34" s="425">
        <v>142</v>
      </c>
      <c r="I34" s="425">
        <v>112</v>
      </c>
      <c r="J34" s="425">
        <v>254</v>
      </c>
      <c r="K34" s="385"/>
      <c r="L34" s="425">
        <v>115</v>
      </c>
    </row>
    <row r="35" spans="1:12" ht="12" customHeight="1">
      <c r="A35" s="216"/>
      <c r="B35" s="426" t="s">
        <v>237</v>
      </c>
      <c r="C35" s="427"/>
      <c r="D35" s="408">
        <v>70</v>
      </c>
      <c r="E35" s="425">
        <v>130</v>
      </c>
      <c r="F35" s="425">
        <v>200</v>
      </c>
      <c r="G35" s="385"/>
      <c r="H35" s="425">
        <v>28</v>
      </c>
      <c r="I35" s="425">
        <v>53</v>
      </c>
      <c r="J35" s="425">
        <v>81</v>
      </c>
      <c r="K35" s="385"/>
      <c r="L35" s="425">
        <v>12</v>
      </c>
    </row>
    <row r="36" spans="1:12" ht="12" customHeight="1">
      <c r="A36" s="216"/>
      <c r="B36" s="426" t="s">
        <v>238</v>
      </c>
      <c r="C36" s="427"/>
      <c r="D36" s="408">
        <v>236</v>
      </c>
      <c r="E36" s="425">
        <v>261</v>
      </c>
      <c r="F36" s="425">
        <v>497</v>
      </c>
      <c r="G36" s="385"/>
      <c r="H36" s="425">
        <v>0</v>
      </c>
      <c r="I36" s="425">
        <v>0</v>
      </c>
      <c r="J36" s="425">
        <v>0</v>
      </c>
      <c r="K36" s="385"/>
      <c r="L36" s="425">
        <v>0</v>
      </c>
    </row>
    <row r="37" spans="1:12" ht="12" customHeight="1">
      <c r="A37" s="216"/>
      <c r="B37" s="428" t="s">
        <v>239</v>
      </c>
      <c r="C37" s="427"/>
      <c r="D37" s="413">
        <v>0</v>
      </c>
      <c r="E37" s="429">
        <v>-163</v>
      </c>
      <c r="F37" s="429">
        <v>-163</v>
      </c>
      <c r="G37" s="385"/>
      <c r="H37" s="429">
        <v>0</v>
      </c>
      <c r="I37" s="429">
        <v>28</v>
      </c>
      <c r="J37" s="429">
        <v>28</v>
      </c>
      <c r="K37" s="385"/>
      <c r="L37" s="429">
        <v>7</v>
      </c>
    </row>
    <row r="38" spans="1:12" ht="12" customHeight="1" thickBot="1">
      <c r="A38" s="216"/>
      <c r="B38" s="377" t="s">
        <v>240</v>
      </c>
      <c r="C38" s="180"/>
      <c r="D38" s="378">
        <v>-536</v>
      </c>
      <c r="E38" s="378">
        <v>4675</v>
      </c>
      <c r="F38" s="378">
        <v>4139</v>
      </c>
      <c r="G38" s="379"/>
      <c r="H38" s="378">
        <v>-1380</v>
      </c>
      <c r="I38" s="378">
        <v>3980</v>
      </c>
      <c r="J38" s="378">
        <v>2600</v>
      </c>
      <c r="K38" s="379"/>
      <c r="L38" s="378">
        <v>-950</v>
      </c>
    </row>
    <row r="39" spans="1:12" ht="6" customHeight="1">
      <c r="A39" s="216"/>
      <c r="B39" s="430"/>
      <c r="C39" s="431"/>
      <c r="D39" s="432"/>
      <c r="E39" s="432"/>
      <c r="F39" s="432"/>
      <c r="G39" s="433"/>
      <c r="H39" s="432"/>
      <c r="I39" s="432"/>
      <c r="J39" s="432"/>
      <c r="K39" s="433"/>
      <c r="L39" s="432"/>
    </row>
    <row r="40" spans="1:12" ht="12" customHeight="1">
      <c r="A40" s="758" t="s">
        <v>103</v>
      </c>
      <c r="B40" s="758" t="s">
        <v>32</v>
      </c>
      <c r="C40" s="434"/>
      <c r="D40" s="435"/>
      <c r="E40" s="435"/>
      <c r="F40" s="435"/>
      <c r="G40" s="435"/>
      <c r="H40" s="435"/>
      <c r="I40" s="435"/>
      <c r="J40" s="435"/>
      <c r="K40" s="435"/>
      <c r="L40" s="435"/>
    </row>
    <row r="41" spans="1:12" ht="12" customHeight="1">
      <c r="A41" s="280">
        <v>1</v>
      </c>
      <c r="B41" s="746" t="s">
        <v>241</v>
      </c>
      <c r="C41" s="746" t="s">
        <v>32</v>
      </c>
      <c r="D41" s="746" t="s">
        <v>32</v>
      </c>
      <c r="E41" s="746" t="s">
        <v>32</v>
      </c>
      <c r="F41" s="746" t="s">
        <v>32</v>
      </c>
      <c r="G41" s="746" t="s">
        <v>32</v>
      </c>
      <c r="H41" s="746" t="s">
        <v>32</v>
      </c>
      <c r="I41" s="746" t="s">
        <v>32</v>
      </c>
      <c r="J41" s="746" t="s">
        <v>32</v>
      </c>
      <c r="K41" s="5"/>
      <c r="L41" s="5"/>
    </row>
    <row r="42" spans="1:12" ht="12" customHeight="1">
      <c r="A42" s="436">
        <v>2</v>
      </c>
      <c r="B42" s="746" t="s">
        <v>106</v>
      </c>
      <c r="C42" s="746" t="s">
        <v>32</v>
      </c>
      <c r="D42" s="746" t="s">
        <v>32</v>
      </c>
      <c r="E42" s="746" t="s">
        <v>32</v>
      </c>
      <c r="F42" s="746" t="s">
        <v>32</v>
      </c>
      <c r="G42" s="746" t="s">
        <v>32</v>
      </c>
      <c r="H42" s="746" t="s">
        <v>32</v>
      </c>
      <c r="I42" s="746" t="s">
        <v>32</v>
      </c>
      <c r="J42" s="746" t="s">
        <v>32</v>
      </c>
      <c r="K42" s="5"/>
      <c r="L42" s="5"/>
    </row>
  </sheetData>
  <mergeCells count="4">
    <mergeCell ref="A1:B1"/>
    <mergeCell ref="A40:B40"/>
    <mergeCell ref="B41:J41"/>
    <mergeCell ref="B42:J42"/>
  </mergeCells>
  <pageMargins left="0.75" right="0.75" top="1" bottom="1" header="0.5" footer="0.5"/>
  <pageSetup paperSize="9" orientation="landscape"/>
  <headerFooter>
    <oddFooter>&amp;L_x000D_&amp;1#&amp;"Calibri"&amp;7&amp;K000000 C1 Public</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9A0E7-77B9-4B31-8F98-36AB2B8B2DA8}">
  <sheetPr>
    <tabColor rgb="FF4A4D4E"/>
  </sheetPr>
  <dimension ref="A1"/>
  <sheetViews>
    <sheetView showGridLines="0" zoomScaleNormal="100" workbookViewId="0"/>
  </sheetViews>
  <sheetFormatPr defaultColWidth="8.85546875" defaultRowHeight="12.75"/>
  <cols>
    <col min="1" max="16384" width="8.85546875" style="437"/>
  </cols>
  <sheetData/>
  <pageMargins left="0.7" right="0.7" top="0.75" bottom="0.75" header="0.3" footer="0.3"/>
  <pageSetup paperSize="9" orientation="portrait" r:id="rId1"/>
  <headerFooter>
    <oddFooter>&amp;L_x000D_&amp;1#&amp;"Calibri"&amp;7&amp;K000000 C2 General</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2AD35-5144-4DE7-A63B-824EC6DDF969}">
  <sheetPr>
    <tabColor rgb="FFE60000"/>
    <pageSetUpPr fitToPage="1"/>
  </sheetPr>
  <dimension ref="A1:CW97"/>
  <sheetViews>
    <sheetView showGridLines="0" zoomScaleNormal="100" zoomScaleSheetLayoutView="100" workbookViewId="0"/>
  </sheetViews>
  <sheetFormatPr defaultColWidth="8.85546875" defaultRowHeight="12.75"/>
  <cols>
    <col min="1" max="1" width="2.85546875" style="439" customWidth="1"/>
    <col min="2" max="2" width="26.140625" style="439" customWidth="1"/>
    <col min="3" max="11" width="11.5703125" style="439" customWidth="1"/>
    <col min="12" max="12" width="3.5703125" style="439" customWidth="1"/>
    <col min="13" max="21" width="11.5703125" style="439" customWidth="1"/>
    <col min="22" max="22" width="3.140625" style="439" customWidth="1"/>
    <col min="23" max="31" width="11.5703125" style="439" customWidth="1"/>
    <col min="32" max="32" width="3.5703125" style="439" customWidth="1"/>
    <col min="33" max="41" width="11.5703125" style="439" customWidth="1"/>
    <col min="42" max="42" width="3.5703125" style="439" customWidth="1"/>
    <col min="43" max="51" width="11.5703125" style="439" customWidth="1"/>
    <col min="52" max="16384" width="8.85546875" style="439"/>
  </cols>
  <sheetData>
    <row r="1" spans="1:101" ht="20.45" customHeight="1">
      <c r="A1" s="38" t="s">
        <v>242</v>
      </c>
      <c r="B1" s="438"/>
      <c r="C1" s="438"/>
      <c r="D1" s="438"/>
      <c r="E1" s="438"/>
      <c r="F1" s="438"/>
      <c r="G1" s="438"/>
      <c r="H1" s="438"/>
      <c r="I1" s="438"/>
      <c r="J1" s="438"/>
      <c r="K1" s="438"/>
      <c r="L1" s="438"/>
      <c r="M1" s="438"/>
      <c r="N1" s="438"/>
      <c r="O1" s="438"/>
      <c r="P1" s="438"/>
      <c r="Q1" s="438"/>
      <c r="R1" s="438"/>
      <c r="S1" s="438"/>
      <c r="T1" s="438"/>
      <c r="U1" s="438"/>
      <c r="V1" s="438"/>
      <c r="W1" s="438"/>
      <c r="X1" s="438"/>
      <c r="Y1" s="438"/>
      <c r="Z1" s="438"/>
      <c r="AA1" s="438"/>
      <c r="AB1" s="438"/>
      <c r="AC1" s="438"/>
      <c r="AD1" s="438"/>
      <c r="AE1" s="438"/>
      <c r="AF1" s="438"/>
      <c r="AG1" s="438"/>
      <c r="AH1" s="438"/>
      <c r="AI1" s="438"/>
      <c r="AJ1" s="438"/>
      <c r="AK1" s="438"/>
      <c r="AL1" s="438"/>
      <c r="AM1" s="438"/>
      <c r="AN1" s="438"/>
      <c r="AO1" s="438"/>
      <c r="AP1" s="438"/>
    </row>
    <row r="2" spans="1:101" ht="15.75" customHeight="1">
      <c r="A2" s="440"/>
      <c r="B2" s="438"/>
      <c r="C2" s="438"/>
      <c r="D2" s="438"/>
      <c r="E2" s="438"/>
      <c r="F2" s="438"/>
      <c r="G2" s="438"/>
      <c r="H2" s="438"/>
      <c r="I2" s="438"/>
      <c r="J2" s="438"/>
      <c r="K2" s="438"/>
      <c r="L2" s="438"/>
      <c r="M2" s="438"/>
      <c r="N2" s="438"/>
      <c r="O2" s="438"/>
      <c r="P2" s="438"/>
      <c r="Q2" s="438"/>
      <c r="R2" s="438"/>
      <c r="S2" s="438"/>
      <c r="T2" s="438"/>
      <c r="U2" s="438"/>
      <c r="V2" s="438"/>
      <c r="W2" s="438"/>
      <c r="X2" s="438"/>
      <c r="Y2" s="438"/>
      <c r="Z2" s="438"/>
      <c r="AA2" s="438"/>
      <c r="AB2" s="438"/>
      <c r="AC2" s="438"/>
      <c r="AD2" s="438"/>
      <c r="AE2" s="438"/>
      <c r="AF2" s="438"/>
      <c r="AG2" s="438"/>
      <c r="AH2" s="438"/>
      <c r="AI2" s="438"/>
      <c r="AJ2" s="438"/>
      <c r="AK2" s="438"/>
      <c r="AL2" s="438"/>
      <c r="AM2" s="438"/>
      <c r="AN2" s="438"/>
      <c r="AO2" s="438"/>
      <c r="AP2" s="438"/>
    </row>
    <row r="3" spans="1:101" ht="15.75" customHeight="1">
      <c r="A3" s="440"/>
      <c r="B3" s="438"/>
      <c r="C3" s="759" t="s">
        <v>243</v>
      </c>
      <c r="D3" s="759"/>
      <c r="E3" s="759"/>
      <c r="F3" s="759"/>
      <c r="G3" s="759"/>
      <c r="H3" s="759"/>
      <c r="I3" s="759"/>
      <c r="J3" s="759"/>
      <c r="K3" s="759"/>
      <c r="L3" s="441"/>
      <c r="M3" s="759" t="s">
        <v>244</v>
      </c>
      <c r="N3" s="759"/>
      <c r="O3" s="759"/>
      <c r="P3" s="759"/>
      <c r="Q3" s="759"/>
      <c r="R3" s="759"/>
      <c r="S3" s="759"/>
      <c r="T3" s="759"/>
      <c r="U3" s="759"/>
      <c r="V3" s="441"/>
      <c r="W3" s="759" t="s">
        <v>245</v>
      </c>
      <c r="X3" s="759"/>
      <c r="Y3" s="759"/>
      <c r="Z3" s="759"/>
      <c r="AA3" s="759"/>
      <c r="AB3" s="759"/>
      <c r="AC3" s="759"/>
      <c r="AD3" s="759"/>
      <c r="AE3" s="759"/>
      <c r="AF3" s="441"/>
      <c r="AG3" s="759" t="s">
        <v>246</v>
      </c>
      <c r="AH3" s="759"/>
      <c r="AI3" s="759"/>
      <c r="AJ3" s="759"/>
      <c r="AK3" s="759"/>
      <c r="AL3" s="759"/>
      <c r="AM3" s="759"/>
      <c r="AN3" s="759"/>
      <c r="AO3" s="759"/>
      <c r="AP3" s="441"/>
      <c r="AQ3" s="759" t="s">
        <v>247</v>
      </c>
      <c r="AR3" s="759"/>
      <c r="AS3" s="759"/>
      <c r="AT3" s="759"/>
      <c r="AU3" s="759"/>
      <c r="AV3" s="759"/>
      <c r="AW3" s="759"/>
      <c r="AX3" s="759"/>
      <c r="AY3" s="759"/>
    </row>
    <row r="4" spans="1:101" ht="15.75" customHeight="1">
      <c r="A4" s="442"/>
      <c r="B4" s="443"/>
      <c r="C4" s="47" t="s">
        <v>69</v>
      </c>
      <c r="D4" s="47" t="s">
        <v>70</v>
      </c>
      <c r="E4" s="47" t="s">
        <v>71</v>
      </c>
      <c r="F4" s="47" t="s">
        <v>72</v>
      </c>
      <c r="G4" s="444" t="s">
        <v>248</v>
      </c>
      <c r="H4" s="444" t="s">
        <v>249</v>
      </c>
      <c r="I4" s="444" t="s">
        <v>250</v>
      </c>
      <c r="J4" s="444" t="s">
        <v>251</v>
      </c>
      <c r="K4" s="444" t="s">
        <v>252</v>
      </c>
      <c r="L4" s="445"/>
      <c r="M4" s="47" t="s">
        <v>69</v>
      </c>
      <c r="N4" s="47" t="s">
        <v>70</v>
      </c>
      <c r="O4" s="47" t="s">
        <v>71</v>
      </c>
      <c r="P4" s="47" t="s">
        <v>72</v>
      </c>
      <c r="Q4" s="444" t="s">
        <v>248</v>
      </c>
      <c r="R4" s="444" t="s">
        <v>249</v>
      </c>
      <c r="S4" s="444" t="s">
        <v>250</v>
      </c>
      <c r="T4" s="444" t="s">
        <v>251</v>
      </c>
      <c r="U4" s="444" t="s">
        <v>252</v>
      </c>
      <c r="V4" s="445"/>
      <c r="W4" s="47" t="s">
        <v>69</v>
      </c>
      <c r="X4" s="47" t="s">
        <v>70</v>
      </c>
      <c r="Y4" s="47" t="s">
        <v>71</v>
      </c>
      <c r="Z4" s="47" t="s">
        <v>72</v>
      </c>
      <c r="AA4" s="444" t="s">
        <v>248</v>
      </c>
      <c r="AB4" s="444" t="s">
        <v>249</v>
      </c>
      <c r="AC4" s="444" t="s">
        <v>250</v>
      </c>
      <c r="AD4" s="444" t="s">
        <v>251</v>
      </c>
      <c r="AE4" s="444" t="s">
        <v>252</v>
      </c>
      <c r="AF4" s="445"/>
      <c r="AG4" s="47" t="s">
        <v>69</v>
      </c>
      <c r="AH4" s="47" t="s">
        <v>70</v>
      </c>
      <c r="AI4" s="47" t="s">
        <v>71</v>
      </c>
      <c r="AJ4" s="47" t="s">
        <v>72</v>
      </c>
      <c r="AK4" s="444" t="s">
        <v>248</v>
      </c>
      <c r="AL4" s="444" t="s">
        <v>249</v>
      </c>
      <c r="AM4" s="444" t="s">
        <v>250</v>
      </c>
      <c r="AN4" s="444" t="s">
        <v>251</v>
      </c>
      <c r="AO4" s="444" t="s">
        <v>252</v>
      </c>
      <c r="AP4" s="445"/>
      <c r="AQ4" s="47" t="s">
        <v>69</v>
      </c>
      <c r="AR4" s="47" t="s">
        <v>70</v>
      </c>
      <c r="AS4" s="47" t="s">
        <v>71</v>
      </c>
      <c r="AT4" s="47" t="s">
        <v>72</v>
      </c>
      <c r="AU4" s="444" t="s">
        <v>248</v>
      </c>
      <c r="AV4" s="444" t="s">
        <v>249</v>
      </c>
      <c r="AW4" s="444" t="s">
        <v>250</v>
      </c>
      <c r="AX4" s="444" t="s">
        <v>251</v>
      </c>
      <c r="AY4" s="444" t="s">
        <v>252</v>
      </c>
    </row>
    <row r="5" spans="1:101" s="451" customFormat="1" ht="15.75" customHeight="1">
      <c r="A5" s="446"/>
      <c r="B5" s="447"/>
      <c r="C5" s="448" t="s">
        <v>253</v>
      </c>
      <c r="D5" s="448" t="s">
        <v>253</v>
      </c>
      <c r="E5" s="448" t="s">
        <v>253</v>
      </c>
      <c r="F5" s="448" t="s">
        <v>253</v>
      </c>
      <c r="G5" s="448" t="s">
        <v>253</v>
      </c>
      <c r="H5" s="448" t="s">
        <v>253</v>
      </c>
      <c r="I5" s="448" t="s">
        <v>253</v>
      </c>
      <c r="J5" s="448" t="s">
        <v>253</v>
      </c>
      <c r="K5" s="449" t="s">
        <v>253</v>
      </c>
      <c r="L5" s="450"/>
      <c r="M5" s="448" t="s">
        <v>79</v>
      </c>
      <c r="N5" s="448" t="s">
        <v>79</v>
      </c>
      <c r="O5" s="448" t="s">
        <v>79</v>
      </c>
      <c r="P5" s="448" t="s">
        <v>79</v>
      </c>
      <c r="Q5" s="448" t="s">
        <v>79</v>
      </c>
      <c r="R5" s="448" t="s">
        <v>79</v>
      </c>
      <c r="S5" s="448" t="s">
        <v>79</v>
      </c>
      <c r="T5" s="448" t="s">
        <v>79</v>
      </c>
      <c r="U5" s="449" t="s">
        <v>79</v>
      </c>
      <c r="V5" s="450"/>
      <c r="W5" s="448" t="s">
        <v>253</v>
      </c>
      <c r="X5" s="448" t="s">
        <v>253</v>
      </c>
      <c r="Y5" s="448" t="s">
        <v>253</v>
      </c>
      <c r="Z5" s="448" t="s">
        <v>253</v>
      </c>
      <c r="AA5" s="448" t="s">
        <v>253</v>
      </c>
      <c r="AB5" s="448" t="s">
        <v>253</v>
      </c>
      <c r="AC5" s="448" t="s">
        <v>253</v>
      </c>
      <c r="AD5" s="448" t="s">
        <v>253</v>
      </c>
      <c r="AE5" s="449" t="s">
        <v>253</v>
      </c>
      <c r="AF5" s="450"/>
      <c r="AG5" s="448" t="s">
        <v>253</v>
      </c>
      <c r="AH5" s="448" t="s">
        <v>253</v>
      </c>
      <c r="AI5" s="448" t="s">
        <v>253</v>
      </c>
      <c r="AJ5" s="448" t="s">
        <v>253</v>
      </c>
      <c r="AK5" s="448" t="s">
        <v>253</v>
      </c>
      <c r="AL5" s="448" t="s">
        <v>253</v>
      </c>
      <c r="AM5" s="448" t="s">
        <v>253</v>
      </c>
      <c r="AN5" s="448" t="s">
        <v>253</v>
      </c>
      <c r="AO5" s="449" t="s">
        <v>253</v>
      </c>
      <c r="AP5" s="450"/>
      <c r="AQ5" s="448" t="s">
        <v>253</v>
      </c>
      <c r="AR5" s="448" t="s">
        <v>253</v>
      </c>
      <c r="AS5" s="448" t="s">
        <v>253</v>
      </c>
      <c r="AT5" s="448" t="s">
        <v>253</v>
      </c>
      <c r="AU5" s="448" t="s">
        <v>253</v>
      </c>
      <c r="AV5" s="448" t="s">
        <v>253</v>
      </c>
      <c r="AW5" s="448" t="s">
        <v>253</v>
      </c>
      <c r="AX5" s="448" t="s">
        <v>253</v>
      </c>
      <c r="AY5" s="448" t="s">
        <v>253</v>
      </c>
    </row>
    <row r="6" spans="1:101" ht="15.75" customHeight="1">
      <c r="A6" s="452"/>
      <c r="B6" s="441"/>
      <c r="C6" s="453"/>
      <c r="D6" s="453"/>
      <c r="E6" s="453"/>
      <c r="F6" s="453"/>
      <c r="G6" s="453"/>
      <c r="H6" s="453"/>
      <c r="I6" s="453"/>
      <c r="J6" s="453"/>
      <c r="K6" s="454"/>
      <c r="L6" s="455"/>
      <c r="M6" s="453"/>
      <c r="N6" s="453"/>
      <c r="O6" s="453"/>
      <c r="P6" s="453"/>
      <c r="Q6" s="453"/>
      <c r="R6" s="453"/>
      <c r="S6" s="453"/>
      <c r="T6" s="453"/>
      <c r="U6" s="454"/>
      <c r="V6" s="455"/>
      <c r="W6" s="453"/>
      <c r="X6" s="453"/>
      <c r="Y6" s="453"/>
      <c r="Z6" s="453"/>
      <c r="AA6" s="453"/>
      <c r="AB6" s="453"/>
      <c r="AC6" s="453"/>
      <c r="AD6" s="453"/>
      <c r="AE6" s="454"/>
      <c r="AF6" s="455"/>
      <c r="AG6" s="453"/>
      <c r="AH6" s="453"/>
      <c r="AI6" s="453"/>
      <c r="AJ6" s="453"/>
      <c r="AK6" s="453"/>
      <c r="AL6" s="453"/>
      <c r="AM6" s="453"/>
      <c r="AN6" s="453"/>
      <c r="AO6" s="454"/>
      <c r="AP6" s="455"/>
      <c r="AQ6" s="453"/>
      <c r="AR6" s="453"/>
      <c r="AS6" s="453"/>
      <c r="AT6" s="453"/>
      <c r="AU6" s="453"/>
      <c r="AV6" s="453"/>
      <c r="AW6" s="453"/>
      <c r="AX6" s="453"/>
      <c r="AY6" s="454"/>
    </row>
    <row r="7" spans="1:101" s="451" customFormat="1" ht="15.75" customHeight="1">
      <c r="A7" s="298"/>
      <c r="B7" s="456" t="s">
        <v>254</v>
      </c>
      <c r="C7" s="457">
        <v>31383</v>
      </c>
      <c r="D7" s="457">
        <v>31156</v>
      </c>
      <c r="E7" s="457">
        <v>30704</v>
      </c>
      <c r="F7" s="457">
        <v>30538</v>
      </c>
      <c r="G7" s="457">
        <v>30395</v>
      </c>
      <c r="H7" s="457">
        <v>30156</v>
      </c>
      <c r="I7" s="457">
        <v>29910</v>
      </c>
      <c r="J7" s="457">
        <v>29769</v>
      </c>
      <c r="K7" s="458">
        <v>29398</v>
      </c>
      <c r="L7" s="459"/>
      <c r="M7" s="460">
        <v>0.60899999999999999</v>
      </c>
      <c r="N7" s="460">
        <v>0.61299999999999999</v>
      </c>
      <c r="O7" s="460">
        <v>0.62275273579989576</v>
      </c>
      <c r="P7" s="460">
        <v>0.628</v>
      </c>
      <c r="Q7" s="460">
        <v>0.63447935515709819</v>
      </c>
      <c r="R7" s="460">
        <v>0.64100000000000001</v>
      </c>
      <c r="S7" s="460">
        <v>0.64500000000000002</v>
      </c>
      <c r="T7" s="460">
        <v>0.64900000000000002</v>
      </c>
      <c r="U7" s="461">
        <v>0.6581740254439078</v>
      </c>
      <c r="V7" s="459"/>
      <c r="W7" s="457">
        <v>8</v>
      </c>
      <c r="X7" s="457">
        <v>-11</v>
      </c>
      <c r="Y7" s="457">
        <v>24</v>
      </c>
      <c r="Z7" s="457">
        <v>69</v>
      </c>
      <c r="AA7" s="457">
        <v>95</v>
      </c>
      <c r="AB7" s="457">
        <v>51</v>
      </c>
      <c r="AC7" s="457">
        <v>-39</v>
      </c>
      <c r="AD7" s="457">
        <v>34</v>
      </c>
      <c r="AE7" s="458">
        <v>18</v>
      </c>
      <c r="AF7" s="462"/>
      <c r="AG7" s="457">
        <v>27</v>
      </c>
      <c r="AH7" s="457">
        <v>-216</v>
      </c>
      <c r="AI7" s="457">
        <v>-476</v>
      </c>
      <c r="AJ7" s="457">
        <v>-235</v>
      </c>
      <c r="AK7" s="457">
        <v>-238</v>
      </c>
      <c r="AL7" s="457">
        <v>-290</v>
      </c>
      <c r="AM7" s="457">
        <v>-207</v>
      </c>
      <c r="AN7" s="457">
        <v>-175</v>
      </c>
      <c r="AO7" s="458">
        <v>-389</v>
      </c>
      <c r="AP7" s="459"/>
      <c r="AQ7" s="457">
        <v>0</v>
      </c>
      <c r="AR7" s="457">
        <v>0</v>
      </c>
      <c r="AS7" s="457">
        <v>0</v>
      </c>
      <c r="AT7" s="457">
        <v>0</v>
      </c>
      <c r="AU7" s="457">
        <v>0</v>
      </c>
      <c r="AV7" s="457">
        <v>0</v>
      </c>
      <c r="AW7" s="457">
        <v>0</v>
      </c>
      <c r="AX7" s="457">
        <v>0</v>
      </c>
      <c r="AY7" s="458">
        <v>0</v>
      </c>
      <c r="AZ7" s="411"/>
      <c r="BA7" s="463"/>
      <c r="BB7" s="463"/>
      <c r="BC7" s="463"/>
      <c r="BD7" s="463"/>
      <c r="BE7" s="463"/>
      <c r="BF7" s="463"/>
      <c r="BG7" s="463"/>
      <c r="BH7" s="463"/>
      <c r="BI7" s="463"/>
      <c r="BJ7" s="463"/>
      <c r="BK7" s="463"/>
      <c r="BL7" s="463"/>
      <c r="BM7" s="463"/>
      <c r="BN7" s="463"/>
      <c r="BO7" s="463"/>
      <c r="BP7" s="463"/>
      <c r="BQ7" s="463"/>
      <c r="BR7" s="463"/>
      <c r="BS7" s="463"/>
      <c r="BT7" s="463"/>
      <c r="BU7" s="463"/>
      <c r="BV7" s="463"/>
      <c r="BW7" s="463"/>
      <c r="BX7" s="463"/>
      <c r="BY7" s="463"/>
      <c r="BZ7" s="463"/>
      <c r="CA7" s="463"/>
      <c r="CB7" s="463"/>
      <c r="CC7" s="463"/>
      <c r="CD7" s="463"/>
      <c r="CE7" s="463"/>
      <c r="CF7" s="463"/>
      <c r="CG7" s="463"/>
      <c r="CH7" s="463"/>
      <c r="CI7" s="463"/>
      <c r="CJ7" s="463"/>
      <c r="CK7" s="463"/>
      <c r="CL7" s="463"/>
      <c r="CM7" s="463"/>
      <c r="CN7" s="463"/>
      <c r="CO7" s="463"/>
      <c r="CP7" s="463"/>
      <c r="CQ7" s="463"/>
      <c r="CR7" s="463"/>
      <c r="CS7" s="463"/>
      <c r="CT7" s="463"/>
      <c r="CU7" s="463"/>
      <c r="CV7" s="463"/>
      <c r="CW7" s="463"/>
    </row>
    <row r="8" spans="1:101" s="451" customFormat="1" ht="15.75" customHeight="1">
      <c r="A8" s="298"/>
      <c r="B8" s="319" t="s">
        <v>255</v>
      </c>
      <c r="C8" s="457">
        <v>17802</v>
      </c>
      <c r="D8" s="457">
        <v>17920</v>
      </c>
      <c r="E8" s="457">
        <v>18024</v>
      </c>
      <c r="F8" s="457">
        <v>18242</v>
      </c>
      <c r="G8" s="457">
        <v>18572</v>
      </c>
      <c r="H8" s="457">
        <v>18638</v>
      </c>
      <c r="I8" s="457">
        <v>18567</v>
      </c>
      <c r="J8" s="457">
        <v>18474</v>
      </c>
      <c r="K8" s="458">
        <v>18300</v>
      </c>
      <c r="L8" s="459"/>
      <c r="M8" s="460">
        <v>0.755</v>
      </c>
      <c r="N8" s="460">
        <v>0.753</v>
      </c>
      <c r="O8" s="460">
        <v>0.74545051043053712</v>
      </c>
      <c r="P8" s="460">
        <v>0.72799999999999998</v>
      </c>
      <c r="Q8" s="460">
        <v>0.71570105535214301</v>
      </c>
      <c r="R8" s="460">
        <v>0.71299999999999997</v>
      </c>
      <c r="S8" s="460">
        <v>0.71399999999999997</v>
      </c>
      <c r="T8" s="460">
        <v>0.71699999999999997</v>
      </c>
      <c r="U8" s="461">
        <v>0.72398907103825139</v>
      </c>
      <c r="V8" s="459"/>
      <c r="W8" s="457">
        <v>94</v>
      </c>
      <c r="X8" s="457">
        <v>60</v>
      </c>
      <c r="Y8" s="457">
        <v>-66</v>
      </c>
      <c r="Z8" s="457">
        <v>17</v>
      </c>
      <c r="AA8" s="457">
        <v>18</v>
      </c>
      <c r="AB8" s="457">
        <v>-9</v>
      </c>
      <c r="AC8" s="457">
        <v>-29</v>
      </c>
      <c r="AD8" s="457">
        <v>-6</v>
      </c>
      <c r="AE8" s="458">
        <v>1</v>
      </c>
      <c r="AF8" s="459"/>
      <c r="AG8" s="457">
        <v>165</v>
      </c>
      <c r="AH8" s="457">
        <v>58</v>
      </c>
      <c r="AI8" s="457">
        <v>170</v>
      </c>
      <c r="AJ8" s="457">
        <v>380</v>
      </c>
      <c r="AK8" s="457">
        <v>312</v>
      </c>
      <c r="AL8" s="457">
        <v>75</v>
      </c>
      <c r="AM8" s="457">
        <v>-42</v>
      </c>
      <c r="AN8" s="457">
        <v>-87</v>
      </c>
      <c r="AO8" s="458">
        <v>-175</v>
      </c>
      <c r="AP8" s="459"/>
      <c r="AQ8" s="457">
        <v>0</v>
      </c>
      <c r="AR8" s="457">
        <v>0</v>
      </c>
      <c r="AS8" s="457">
        <v>0</v>
      </c>
      <c r="AT8" s="457">
        <v>-179</v>
      </c>
      <c r="AU8" s="457">
        <v>0</v>
      </c>
      <c r="AV8" s="457">
        <v>0</v>
      </c>
      <c r="AW8" s="457">
        <v>0</v>
      </c>
      <c r="AX8" s="457">
        <v>0</v>
      </c>
      <c r="AY8" s="458">
        <v>0</v>
      </c>
      <c r="AZ8" s="411"/>
      <c r="BA8" s="463"/>
      <c r="BB8" s="463"/>
      <c r="BC8" s="463"/>
      <c r="BD8" s="463"/>
      <c r="BE8" s="463"/>
      <c r="BF8" s="463"/>
      <c r="BG8" s="463"/>
      <c r="BH8" s="463"/>
      <c r="BI8" s="463"/>
      <c r="BJ8" s="463"/>
      <c r="BK8" s="463"/>
      <c r="BL8" s="463"/>
      <c r="BM8" s="463"/>
      <c r="BN8" s="463"/>
      <c r="BO8" s="463"/>
      <c r="BP8" s="463"/>
      <c r="BQ8" s="463"/>
      <c r="BR8" s="463"/>
      <c r="BS8" s="463"/>
      <c r="BT8" s="463"/>
      <c r="BU8" s="463"/>
      <c r="BV8" s="463"/>
      <c r="BW8" s="463"/>
      <c r="BX8" s="463"/>
      <c r="BY8" s="463"/>
      <c r="BZ8" s="463"/>
      <c r="CA8" s="463"/>
      <c r="CB8" s="463"/>
      <c r="CC8" s="463"/>
      <c r="CD8" s="463"/>
      <c r="CE8" s="463"/>
      <c r="CF8" s="463"/>
      <c r="CG8" s="463"/>
      <c r="CH8" s="463"/>
      <c r="CI8" s="463"/>
      <c r="CJ8" s="463"/>
      <c r="CK8" s="463"/>
      <c r="CL8" s="463"/>
      <c r="CM8" s="463"/>
      <c r="CN8" s="463"/>
      <c r="CO8" s="463"/>
      <c r="CP8" s="463"/>
      <c r="CQ8" s="463"/>
      <c r="CR8" s="463"/>
      <c r="CS8" s="463"/>
      <c r="CT8" s="463"/>
      <c r="CU8" s="463"/>
      <c r="CV8" s="463"/>
      <c r="CW8" s="463"/>
    </row>
    <row r="9" spans="1:101" s="451" customFormat="1" ht="15.75" customHeight="1">
      <c r="A9" s="180"/>
      <c r="B9" s="464" t="s">
        <v>256</v>
      </c>
      <c r="C9" s="465"/>
      <c r="D9" s="465"/>
      <c r="E9" s="465"/>
      <c r="F9" s="465"/>
      <c r="G9" s="465"/>
      <c r="H9" s="465"/>
      <c r="I9" s="465"/>
      <c r="J9" s="465"/>
      <c r="K9" s="466"/>
      <c r="L9" s="459"/>
      <c r="M9" s="467"/>
      <c r="N9" s="467"/>
      <c r="O9" s="467"/>
      <c r="P9" s="467"/>
      <c r="Q9" s="467"/>
      <c r="R9" s="467"/>
      <c r="S9" s="467"/>
      <c r="T9" s="467"/>
      <c r="U9" s="468"/>
      <c r="V9" s="459"/>
      <c r="W9" s="465"/>
      <c r="X9" s="465"/>
      <c r="Y9" s="465"/>
      <c r="Z9" s="465"/>
      <c r="AA9" s="465"/>
      <c r="AB9" s="465"/>
      <c r="AC9" s="465"/>
      <c r="AD9" s="465"/>
      <c r="AE9" s="466"/>
      <c r="AF9" s="459"/>
      <c r="AG9" s="465"/>
      <c r="AH9" s="465"/>
      <c r="AI9" s="465"/>
      <c r="AJ9" s="465"/>
      <c r="AK9" s="465"/>
      <c r="AL9" s="465"/>
      <c r="AM9" s="465"/>
      <c r="AN9" s="465"/>
      <c r="AO9" s="466"/>
      <c r="AP9" s="459"/>
      <c r="AQ9" s="465"/>
      <c r="AR9" s="465"/>
      <c r="AS9" s="465"/>
      <c r="AT9" s="465"/>
      <c r="AU9" s="465"/>
      <c r="AV9" s="465"/>
      <c r="AW9" s="465"/>
      <c r="AX9" s="465">
        <v>0</v>
      </c>
      <c r="AY9" s="466"/>
      <c r="AZ9" s="411"/>
      <c r="BA9" s="463"/>
      <c r="BB9" s="463"/>
      <c r="BC9" s="463"/>
      <c r="BD9" s="463"/>
      <c r="BE9" s="463"/>
      <c r="BF9" s="463"/>
      <c r="BG9" s="463"/>
      <c r="BH9" s="463"/>
      <c r="BI9" s="463"/>
      <c r="BJ9" s="463"/>
      <c r="BK9" s="463"/>
      <c r="BL9" s="463"/>
      <c r="BM9" s="463"/>
      <c r="BN9" s="463"/>
      <c r="BO9" s="463"/>
      <c r="BP9" s="463"/>
      <c r="BQ9" s="463"/>
      <c r="BR9" s="463"/>
      <c r="BS9" s="463"/>
      <c r="BT9" s="463"/>
      <c r="BU9" s="463"/>
      <c r="BV9" s="463"/>
      <c r="BW9" s="463"/>
      <c r="BX9" s="463"/>
      <c r="BY9" s="463"/>
      <c r="BZ9" s="463"/>
      <c r="CA9" s="463"/>
      <c r="CB9" s="463"/>
      <c r="CC9" s="463"/>
      <c r="CD9" s="463"/>
      <c r="CE9" s="463"/>
      <c r="CF9" s="463"/>
      <c r="CG9" s="463"/>
      <c r="CH9" s="463"/>
      <c r="CI9" s="463"/>
      <c r="CJ9" s="463"/>
      <c r="CK9" s="463"/>
      <c r="CL9" s="463"/>
      <c r="CM9" s="463"/>
      <c r="CN9" s="463"/>
      <c r="CO9" s="463"/>
      <c r="CP9" s="463"/>
      <c r="CQ9" s="463"/>
      <c r="CR9" s="463"/>
      <c r="CS9" s="463"/>
      <c r="CT9" s="463"/>
      <c r="CU9" s="463"/>
      <c r="CV9" s="463"/>
      <c r="CW9" s="463"/>
    </row>
    <row r="10" spans="1:101" s="451" customFormat="1" ht="15.75" customHeight="1">
      <c r="A10" s="180"/>
      <c r="B10" s="456" t="s">
        <v>257</v>
      </c>
      <c r="C10" s="457">
        <v>2142</v>
      </c>
      <c r="D10" s="457">
        <v>2146</v>
      </c>
      <c r="E10" s="457">
        <v>2130</v>
      </c>
      <c r="F10" s="457">
        <v>2148</v>
      </c>
      <c r="G10" s="457">
        <v>2158</v>
      </c>
      <c r="H10" s="457">
        <v>2150</v>
      </c>
      <c r="I10" s="457">
        <v>2145</v>
      </c>
      <c r="J10" s="457">
        <v>2155</v>
      </c>
      <c r="K10" s="458">
        <v>2154</v>
      </c>
      <c r="L10" s="459"/>
      <c r="M10" s="460">
        <v>0.63300000000000001</v>
      </c>
      <c r="N10" s="460">
        <v>0.64200000000000002</v>
      </c>
      <c r="O10" s="460">
        <v>0.64694835680751173</v>
      </c>
      <c r="P10" s="460">
        <v>0.64600000000000002</v>
      </c>
      <c r="Q10" s="460">
        <v>0.64921223354958291</v>
      </c>
      <c r="R10" s="460">
        <v>0.65400000000000003</v>
      </c>
      <c r="S10" s="460">
        <v>0.65900000000000003</v>
      </c>
      <c r="T10" s="460">
        <v>0.65700000000000003</v>
      </c>
      <c r="U10" s="461">
        <v>0.66155988857938719</v>
      </c>
      <c r="V10" s="459"/>
      <c r="W10" s="457">
        <v>15</v>
      </c>
      <c r="X10" s="457">
        <v>21</v>
      </c>
      <c r="Y10" s="457">
        <v>1</v>
      </c>
      <c r="Z10" s="457">
        <v>9</v>
      </c>
      <c r="AA10" s="457">
        <v>14</v>
      </c>
      <c r="AB10" s="457">
        <v>6</v>
      </c>
      <c r="AC10" s="457">
        <v>6</v>
      </c>
      <c r="AD10" s="457">
        <v>3</v>
      </c>
      <c r="AE10" s="458">
        <v>9</v>
      </c>
      <c r="AF10" s="459"/>
      <c r="AG10" s="457">
        <v>-1</v>
      </c>
      <c r="AH10" s="457">
        <v>-17</v>
      </c>
      <c r="AI10" s="457">
        <v>-17</v>
      </c>
      <c r="AJ10" s="457">
        <v>9</v>
      </c>
      <c r="AK10" s="457">
        <v>-4</v>
      </c>
      <c r="AL10" s="457">
        <v>-14</v>
      </c>
      <c r="AM10" s="457">
        <v>-11</v>
      </c>
      <c r="AN10" s="457">
        <v>7</v>
      </c>
      <c r="AO10" s="458">
        <v>-10</v>
      </c>
      <c r="AP10" s="459"/>
      <c r="AQ10" s="457">
        <v>0</v>
      </c>
      <c r="AR10" s="457">
        <v>0</v>
      </c>
      <c r="AS10" s="457">
        <v>0</v>
      </c>
      <c r="AT10" s="457">
        <v>0</v>
      </c>
      <c r="AU10" s="457">
        <v>0</v>
      </c>
      <c r="AV10" s="457">
        <v>0</v>
      </c>
      <c r="AW10" s="457">
        <v>0</v>
      </c>
      <c r="AX10" s="457">
        <v>0</v>
      </c>
      <c r="AY10" s="458">
        <v>0</v>
      </c>
      <c r="AZ10" s="411"/>
      <c r="BA10" s="463"/>
      <c r="BB10" s="463"/>
      <c r="BC10" s="463"/>
      <c r="BD10" s="463"/>
      <c r="BE10" s="463"/>
      <c r="BF10" s="463"/>
      <c r="BG10" s="463"/>
      <c r="BH10" s="463"/>
      <c r="BI10" s="463"/>
      <c r="BJ10" s="463"/>
      <c r="BK10" s="463"/>
      <c r="BL10" s="463"/>
      <c r="BM10" s="463"/>
      <c r="BN10" s="463"/>
      <c r="BO10" s="463"/>
      <c r="BP10" s="463"/>
      <c r="BQ10" s="463"/>
      <c r="BR10" s="463"/>
      <c r="BS10" s="463"/>
      <c r="BT10" s="463"/>
      <c r="BU10" s="463"/>
      <c r="BV10" s="463"/>
      <c r="BW10" s="463"/>
      <c r="BX10" s="463"/>
      <c r="BY10" s="463"/>
      <c r="BZ10" s="463"/>
      <c r="CA10" s="463"/>
      <c r="CB10" s="463"/>
      <c r="CC10" s="463"/>
      <c r="CD10" s="463"/>
      <c r="CE10" s="463"/>
      <c r="CF10" s="463"/>
      <c r="CG10" s="463"/>
      <c r="CH10" s="463"/>
      <c r="CI10" s="463"/>
      <c r="CJ10" s="463"/>
      <c r="CK10" s="463"/>
      <c r="CL10" s="463"/>
      <c r="CM10" s="463"/>
      <c r="CN10" s="463"/>
      <c r="CO10" s="463"/>
      <c r="CP10" s="463"/>
      <c r="CQ10" s="463"/>
      <c r="CR10" s="463"/>
      <c r="CS10" s="463"/>
      <c r="CT10" s="463"/>
      <c r="CU10" s="463"/>
      <c r="CV10" s="463"/>
      <c r="CW10" s="463"/>
    </row>
    <row r="11" spans="1:101" s="451" customFormat="1" ht="15.75" customHeight="1">
      <c r="A11" s="180"/>
      <c r="B11" s="319" t="s">
        <v>258</v>
      </c>
      <c r="C11" s="457">
        <v>4706</v>
      </c>
      <c r="D11" s="457">
        <v>4688</v>
      </c>
      <c r="E11" s="457">
        <v>4712</v>
      </c>
      <c r="F11" s="457">
        <v>4808</v>
      </c>
      <c r="G11" s="457">
        <v>4821</v>
      </c>
      <c r="H11" s="457">
        <v>4727</v>
      </c>
      <c r="I11" s="457">
        <v>4748</v>
      </c>
      <c r="J11" s="457">
        <v>4838</v>
      </c>
      <c r="K11" s="458">
        <v>4796</v>
      </c>
      <c r="L11" s="459"/>
      <c r="M11" s="460">
        <v>0.52500000000000002</v>
      </c>
      <c r="N11" s="460">
        <v>0.53500000000000003</v>
      </c>
      <c r="O11" s="460">
        <v>0.54032258064516125</v>
      </c>
      <c r="P11" s="460">
        <v>0.53800000000000003</v>
      </c>
      <c r="Q11" s="460">
        <v>0.54635967641568139</v>
      </c>
      <c r="R11" s="460">
        <v>0.56599999999999995</v>
      </c>
      <c r="S11" s="460">
        <v>0.56799999999999995</v>
      </c>
      <c r="T11" s="460">
        <v>0.56699999999999995</v>
      </c>
      <c r="U11" s="461">
        <v>0.58298582151793166</v>
      </c>
      <c r="V11" s="459"/>
      <c r="W11" s="457">
        <v>49</v>
      </c>
      <c r="X11" s="457">
        <v>37</v>
      </c>
      <c r="Y11" s="457">
        <v>39</v>
      </c>
      <c r="Z11" s="457">
        <v>41</v>
      </c>
      <c r="AA11" s="457">
        <v>47</v>
      </c>
      <c r="AB11" s="457">
        <v>40</v>
      </c>
      <c r="AC11" s="457">
        <v>22</v>
      </c>
      <c r="AD11" s="457">
        <v>45</v>
      </c>
      <c r="AE11" s="458">
        <v>55</v>
      </c>
      <c r="AF11" s="459"/>
      <c r="AG11" s="457">
        <v>-118</v>
      </c>
      <c r="AH11" s="457">
        <v>-55</v>
      </c>
      <c r="AI11" s="457">
        <v>-15</v>
      </c>
      <c r="AJ11" s="457">
        <v>55</v>
      </c>
      <c r="AK11" s="457">
        <v>-34</v>
      </c>
      <c r="AL11" s="457">
        <v>-134</v>
      </c>
      <c r="AM11" s="457">
        <v>-1</v>
      </c>
      <c r="AN11" s="457">
        <v>45</v>
      </c>
      <c r="AO11" s="458">
        <v>-97</v>
      </c>
      <c r="AP11" s="459"/>
      <c r="AQ11" s="457">
        <v>0</v>
      </c>
      <c r="AR11" s="457">
        <v>0</v>
      </c>
      <c r="AS11" s="457">
        <v>0</v>
      </c>
      <c r="AT11" s="457">
        <v>0</v>
      </c>
      <c r="AU11" s="457">
        <v>0</v>
      </c>
      <c r="AV11" s="457">
        <v>0</v>
      </c>
      <c r="AW11" s="457">
        <v>0</v>
      </c>
      <c r="AX11" s="457">
        <v>0</v>
      </c>
      <c r="AY11" s="458">
        <v>0</v>
      </c>
      <c r="AZ11" s="411"/>
      <c r="BA11" s="463"/>
      <c r="BB11" s="463"/>
      <c r="BC11" s="463"/>
      <c r="BD11" s="463"/>
      <c r="BE11" s="463"/>
      <c r="BF11" s="463"/>
      <c r="BG11" s="463"/>
      <c r="BH11" s="463"/>
      <c r="BI11" s="463"/>
      <c r="BJ11" s="463"/>
      <c r="BK11" s="463"/>
      <c r="BL11" s="463"/>
      <c r="BM11" s="463"/>
      <c r="BN11" s="463"/>
      <c r="BO11" s="463"/>
      <c r="BP11" s="463"/>
      <c r="BQ11" s="463"/>
      <c r="BR11" s="463"/>
      <c r="BS11" s="463"/>
      <c r="BT11" s="463"/>
      <c r="BU11" s="463"/>
      <c r="BV11" s="463"/>
      <c r="BW11" s="463"/>
      <c r="BX11" s="463"/>
      <c r="BY11" s="463"/>
      <c r="BZ11" s="463"/>
      <c r="CA11" s="463"/>
      <c r="CB11" s="463"/>
      <c r="CC11" s="463"/>
      <c r="CD11" s="463"/>
      <c r="CE11" s="463"/>
      <c r="CF11" s="463"/>
      <c r="CG11" s="463"/>
      <c r="CH11" s="463"/>
      <c r="CI11" s="463"/>
      <c r="CJ11" s="463"/>
      <c r="CK11" s="463"/>
      <c r="CL11" s="463"/>
      <c r="CM11" s="463"/>
      <c r="CN11" s="463"/>
      <c r="CO11" s="463"/>
      <c r="CP11" s="463"/>
      <c r="CQ11" s="463"/>
      <c r="CR11" s="463"/>
      <c r="CS11" s="463"/>
      <c r="CT11" s="463"/>
      <c r="CU11" s="463"/>
      <c r="CV11" s="463"/>
      <c r="CW11" s="463"/>
    </row>
    <row r="12" spans="1:101" s="451" customFormat="1" ht="15.75" customHeight="1">
      <c r="A12" s="180"/>
      <c r="B12" s="319" t="s">
        <v>259</v>
      </c>
      <c r="C12" s="457">
        <v>9666</v>
      </c>
      <c r="D12" s="457">
        <v>8948</v>
      </c>
      <c r="E12" s="457">
        <v>8601</v>
      </c>
      <c r="F12" s="457">
        <v>8770</v>
      </c>
      <c r="G12" s="457">
        <v>8814</v>
      </c>
      <c r="H12" s="457">
        <v>7276</v>
      </c>
      <c r="I12" s="457">
        <v>6570</v>
      </c>
      <c r="J12" s="457">
        <v>6304</v>
      </c>
      <c r="K12" s="458">
        <v>6205</v>
      </c>
      <c r="L12" s="459"/>
      <c r="M12" s="460">
        <v>0.42399999999999999</v>
      </c>
      <c r="N12" s="460">
        <v>0.45300000000000001</v>
      </c>
      <c r="O12" s="460">
        <v>0.47087547959539588</v>
      </c>
      <c r="P12" s="460">
        <v>0.46</v>
      </c>
      <c r="Q12" s="460">
        <v>0.45870206489675514</v>
      </c>
      <c r="R12" s="460">
        <v>0.54</v>
      </c>
      <c r="S12" s="460">
        <v>0.6</v>
      </c>
      <c r="T12" s="460">
        <v>0.626</v>
      </c>
      <c r="U12" s="461">
        <v>0.63867848509266723</v>
      </c>
      <c r="V12" s="459"/>
      <c r="W12" s="457">
        <v>37</v>
      </c>
      <c r="X12" s="457">
        <v>-49</v>
      </c>
      <c r="Y12" s="457">
        <v>-3</v>
      </c>
      <c r="Z12" s="457">
        <v>-13</v>
      </c>
      <c r="AA12" s="457">
        <v>6</v>
      </c>
      <c r="AB12" s="457">
        <v>-117</v>
      </c>
      <c r="AC12" s="457">
        <v>17</v>
      </c>
      <c r="AD12" s="457">
        <v>3</v>
      </c>
      <c r="AE12" s="458">
        <v>17</v>
      </c>
      <c r="AF12" s="459"/>
      <c r="AG12" s="457">
        <v>-329</v>
      </c>
      <c r="AH12" s="457">
        <v>-669</v>
      </c>
      <c r="AI12" s="457">
        <v>-344</v>
      </c>
      <c r="AJ12" s="457">
        <v>182</v>
      </c>
      <c r="AK12" s="457">
        <v>38</v>
      </c>
      <c r="AL12" s="457">
        <v>-1421</v>
      </c>
      <c r="AM12" s="457">
        <v>-723</v>
      </c>
      <c r="AN12" s="457">
        <v>-269</v>
      </c>
      <c r="AO12" s="458">
        <v>-116</v>
      </c>
      <c r="AP12" s="459"/>
      <c r="AQ12" s="457">
        <v>0</v>
      </c>
      <c r="AR12" s="457">
        <v>0</v>
      </c>
      <c r="AS12" s="457">
        <v>0</v>
      </c>
      <c r="AT12" s="457">
        <v>0</v>
      </c>
      <c r="AU12" s="457">
        <v>0</v>
      </c>
      <c r="AV12" s="457">
        <v>0</v>
      </c>
      <c r="AW12" s="457">
        <v>0</v>
      </c>
      <c r="AX12" s="457">
        <v>0</v>
      </c>
      <c r="AY12" s="458">
        <v>0</v>
      </c>
      <c r="AZ12" s="411"/>
      <c r="BA12" s="463"/>
      <c r="BB12" s="463"/>
      <c r="BC12" s="463"/>
      <c r="BD12" s="463"/>
      <c r="BE12" s="463"/>
      <c r="BF12" s="463"/>
      <c r="BG12" s="463"/>
      <c r="BH12" s="463"/>
      <c r="BI12" s="463"/>
      <c r="BJ12" s="463"/>
      <c r="BK12" s="463"/>
      <c r="BL12" s="463"/>
      <c r="BM12" s="463"/>
      <c r="BN12" s="463"/>
      <c r="BO12" s="463"/>
      <c r="BP12" s="463"/>
      <c r="BQ12" s="463"/>
      <c r="BR12" s="463"/>
      <c r="BS12" s="463"/>
      <c r="BT12" s="463"/>
      <c r="BU12" s="463"/>
      <c r="BV12" s="463"/>
      <c r="BW12" s="463"/>
      <c r="BX12" s="463"/>
      <c r="BY12" s="463"/>
      <c r="BZ12" s="463"/>
      <c r="CA12" s="463"/>
      <c r="CB12" s="463"/>
      <c r="CC12" s="463"/>
      <c r="CD12" s="463"/>
      <c r="CE12" s="463"/>
      <c r="CF12" s="463"/>
      <c r="CG12" s="463"/>
      <c r="CH12" s="463"/>
      <c r="CI12" s="463"/>
      <c r="CJ12" s="463"/>
      <c r="CK12" s="463"/>
      <c r="CL12" s="463"/>
      <c r="CM12" s="463"/>
      <c r="CN12" s="463"/>
      <c r="CO12" s="463"/>
      <c r="CP12" s="463"/>
      <c r="CQ12" s="463"/>
      <c r="CR12" s="463"/>
      <c r="CS12" s="463"/>
      <c r="CT12" s="463"/>
      <c r="CU12" s="463"/>
      <c r="CV12" s="463"/>
      <c r="CW12" s="463"/>
    </row>
    <row r="13" spans="1:101" s="451" customFormat="1" ht="15.75" customHeight="1">
      <c r="A13" s="180"/>
      <c r="B13" s="319" t="s">
        <v>260</v>
      </c>
      <c r="C13" s="457">
        <v>4270</v>
      </c>
      <c r="D13" s="457">
        <v>4269</v>
      </c>
      <c r="E13" s="457">
        <v>4266</v>
      </c>
      <c r="F13" s="457">
        <v>4275</v>
      </c>
      <c r="G13" s="457">
        <v>4290</v>
      </c>
      <c r="H13" s="457">
        <v>4309</v>
      </c>
      <c r="I13" s="457">
        <v>4339</v>
      </c>
      <c r="J13" s="457">
        <v>4325</v>
      </c>
      <c r="K13" s="458">
        <v>4326</v>
      </c>
      <c r="L13" s="459"/>
      <c r="M13" s="460">
        <v>0.41699999999999998</v>
      </c>
      <c r="N13" s="460">
        <v>0.42399999999999999</v>
      </c>
      <c r="O13" s="460">
        <v>0.43483356774496013</v>
      </c>
      <c r="P13" s="460">
        <v>0.442</v>
      </c>
      <c r="Q13" s="460">
        <v>0.44988344988344986</v>
      </c>
      <c r="R13" s="460">
        <v>0.45400000000000001</v>
      </c>
      <c r="S13" s="460">
        <v>0.46200000000000002</v>
      </c>
      <c r="T13" s="460">
        <v>0.47199999999999998</v>
      </c>
      <c r="U13" s="461">
        <v>0.48104484512251505</v>
      </c>
      <c r="V13" s="459"/>
      <c r="W13" s="457">
        <v>57</v>
      </c>
      <c r="X13" s="457">
        <v>32</v>
      </c>
      <c r="Y13" s="457">
        <v>44</v>
      </c>
      <c r="Z13" s="457">
        <v>34</v>
      </c>
      <c r="AA13" s="457">
        <v>41</v>
      </c>
      <c r="AB13" s="457">
        <v>27</v>
      </c>
      <c r="AC13" s="457">
        <v>48</v>
      </c>
      <c r="AD13" s="457">
        <v>38</v>
      </c>
      <c r="AE13" s="458">
        <v>38</v>
      </c>
      <c r="AF13" s="459"/>
      <c r="AG13" s="457">
        <v>27</v>
      </c>
      <c r="AH13" s="457">
        <v>-33</v>
      </c>
      <c r="AI13" s="457">
        <v>-47</v>
      </c>
      <c r="AJ13" s="457">
        <v>-25</v>
      </c>
      <c r="AK13" s="457">
        <v>-26</v>
      </c>
      <c r="AL13" s="457">
        <v>-8</v>
      </c>
      <c r="AM13" s="457">
        <v>-18</v>
      </c>
      <c r="AN13" s="457">
        <v>-52</v>
      </c>
      <c r="AO13" s="458">
        <v>-37</v>
      </c>
      <c r="AP13" s="459"/>
      <c r="AQ13" s="457">
        <v>0</v>
      </c>
      <c r="AR13" s="457">
        <v>0</v>
      </c>
      <c r="AS13" s="457">
        <v>0</v>
      </c>
      <c r="AT13" s="457">
        <v>0</v>
      </c>
      <c r="AU13" s="457">
        <v>0</v>
      </c>
      <c r="AV13" s="457">
        <v>0</v>
      </c>
      <c r="AW13" s="457">
        <v>0</v>
      </c>
      <c r="AX13" s="457">
        <v>0</v>
      </c>
      <c r="AY13" s="458">
        <v>0</v>
      </c>
      <c r="AZ13" s="411"/>
      <c r="BA13" s="463"/>
      <c r="BB13" s="463"/>
      <c r="BC13" s="463"/>
      <c r="BD13" s="463"/>
      <c r="BE13" s="463"/>
      <c r="BF13" s="463"/>
      <c r="BG13" s="463"/>
      <c r="BH13" s="463"/>
      <c r="BI13" s="463"/>
      <c r="BJ13" s="463"/>
      <c r="BK13" s="463"/>
      <c r="BL13" s="463"/>
      <c r="BM13" s="463"/>
      <c r="BN13" s="463"/>
      <c r="BO13" s="463"/>
      <c r="BP13" s="463"/>
      <c r="BQ13" s="463"/>
      <c r="BR13" s="463"/>
      <c r="BS13" s="463"/>
      <c r="BT13" s="463"/>
      <c r="BU13" s="463"/>
      <c r="BV13" s="463"/>
      <c r="BW13" s="463"/>
      <c r="BX13" s="463"/>
      <c r="BY13" s="463"/>
      <c r="BZ13" s="463"/>
      <c r="CA13" s="463"/>
      <c r="CB13" s="463"/>
      <c r="CC13" s="463"/>
      <c r="CD13" s="463"/>
      <c r="CE13" s="463"/>
      <c r="CF13" s="463"/>
      <c r="CG13" s="463"/>
      <c r="CH13" s="463"/>
      <c r="CI13" s="463"/>
      <c r="CJ13" s="463"/>
      <c r="CK13" s="463"/>
      <c r="CL13" s="463"/>
      <c r="CM13" s="463"/>
      <c r="CN13" s="463"/>
      <c r="CO13" s="463"/>
      <c r="CP13" s="463"/>
      <c r="CQ13" s="463"/>
      <c r="CR13" s="463"/>
      <c r="CS13" s="463"/>
      <c r="CT13" s="463"/>
      <c r="CU13" s="463"/>
      <c r="CV13" s="463"/>
      <c r="CW13" s="463"/>
    </row>
    <row r="14" spans="1:101" s="451" customFormat="1" ht="15.75" customHeight="1">
      <c r="A14" s="180"/>
      <c r="B14" s="319" t="s">
        <v>261</v>
      </c>
      <c r="C14" s="457">
        <v>4044</v>
      </c>
      <c r="D14" s="457">
        <v>4006</v>
      </c>
      <c r="E14" s="457">
        <v>3991</v>
      </c>
      <c r="F14" s="457">
        <v>4010</v>
      </c>
      <c r="G14" s="457">
        <v>4020</v>
      </c>
      <c r="H14" s="457">
        <v>4021</v>
      </c>
      <c r="I14" s="457">
        <v>4220</v>
      </c>
      <c r="J14" s="457">
        <v>4221</v>
      </c>
      <c r="K14" s="458">
        <v>4219</v>
      </c>
      <c r="L14" s="459"/>
      <c r="M14" s="460">
        <v>0.76800000000000002</v>
      </c>
      <c r="N14" s="460">
        <v>0.77700000000000002</v>
      </c>
      <c r="O14" s="460">
        <v>0.78276121272863941</v>
      </c>
      <c r="P14" s="460">
        <v>0.78200000000000003</v>
      </c>
      <c r="Q14" s="460">
        <v>0.78532338308457716</v>
      </c>
      <c r="R14" s="460">
        <v>0.79200000000000004</v>
      </c>
      <c r="S14" s="460">
        <v>0.76200000000000001</v>
      </c>
      <c r="T14" s="460">
        <v>0.76300000000000001</v>
      </c>
      <c r="U14" s="461">
        <v>0.76866556055937429</v>
      </c>
      <c r="V14" s="459"/>
      <c r="W14" s="457">
        <v>32</v>
      </c>
      <c r="X14" s="457">
        <v>7</v>
      </c>
      <c r="Y14" s="457">
        <v>10</v>
      </c>
      <c r="Z14" s="457">
        <v>13</v>
      </c>
      <c r="AA14" s="457">
        <v>20</v>
      </c>
      <c r="AB14" s="457">
        <v>27</v>
      </c>
      <c r="AC14" s="457">
        <v>16</v>
      </c>
      <c r="AD14" s="457">
        <v>8</v>
      </c>
      <c r="AE14" s="458">
        <v>21</v>
      </c>
      <c r="AF14" s="459"/>
      <c r="AG14" s="457">
        <v>-46</v>
      </c>
      <c r="AH14" s="457">
        <v>-45</v>
      </c>
      <c r="AI14" s="457">
        <v>-25</v>
      </c>
      <c r="AJ14" s="457">
        <v>6</v>
      </c>
      <c r="AK14" s="457">
        <v>-10</v>
      </c>
      <c r="AL14" s="457">
        <v>-26</v>
      </c>
      <c r="AM14" s="457">
        <v>-22</v>
      </c>
      <c r="AN14" s="457">
        <v>-7</v>
      </c>
      <c r="AO14" s="458">
        <v>-23</v>
      </c>
      <c r="AP14" s="459"/>
      <c r="AQ14" s="457">
        <v>0</v>
      </c>
      <c r="AR14" s="457">
        <v>0</v>
      </c>
      <c r="AS14" s="457">
        <v>0</v>
      </c>
      <c r="AT14" s="457">
        <v>0</v>
      </c>
      <c r="AU14" s="457">
        <v>0</v>
      </c>
      <c r="AV14" s="457">
        <v>0</v>
      </c>
      <c r="AW14" s="457">
        <v>205</v>
      </c>
      <c r="AX14" s="457">
        <v>0</v>
      </c>
      <c r="AY14" s="458">
        <v>0</v>
      </c>
      <c r="AZ14" s="411"/>
      <c r="BA14" s="463"/>
      <c r="BB14" s="463"/>
      <c r="BC14" s="463"/>
      <c r="BD14" s="463"/>
      <c r="BE14" s="463"/>
      <c r="BF14" s="463"/>
      <c r="BG14" s="463"/>
      <c r="BH14" s="463"/>
      <c r="BI14" s="463"/>
      <c r="BJ14" s="463"/>
      <c r="BK14" s="463"/>
      <c r="BL14" s="463"/>
      <c r="BM14" s="463"/>
      <c r="BN14" s="463"/>
      <c r="BO14" s="463"/>
      <c r="BP14" s="463"/>
      <c r="BQ14" s="463"/>
      <c r="BR14" s="463"/>
      <c r="BS14" s="463"/>
      <c r="BT14" s="463"/>
      <c r="BU14" s="463"/>
      <c r="BV14" s="463"/>
      <c r="BW14" s="463"/>
      <c r="BX14" s="463"/>
      <c r="BY14" s="463"/>
      <c r="BZ14" s="463"/>
      <c r="CA14" s="463"/>
      <c r="CB14" s="463"/>
      <c r="CC14" s="463"/>
      <c r="CD14" s="463"/>
      <c r="CE14" s="463"/>
      <c r="CF14" s="463"/>
      <c r="CG14" s="463"/>
      <c r="CH14" s="463"/>
      <c r="CI14" s="463"/>
      <c r="CJ14" s="463"/>
      <c r="CK14" s="463"/>
      <c r="CL14" s="463"/>
      <c r="CM14" s="463"/>
      <c r="CN14" s="463"/>
      <c r="CO14" s="463"/>
      <c r="CP14" s="463"/>
      <c r="CQ14" s="463"/>
      <c r="CR14" s="463"/>
      <c r="CS14" s="463"/>
      <c r="CT14" s="463"/>
      <c r="CU14" s="463"/>
      <c r="CV14" s="463"/>
      <c r="CW14" s="463"/>
    </row>
    <row r="15" spans="1:101" s="451" customFormat="1" ht="15.75" customHeight="1">
      <c r="A15" s="180"/>
      <c r="B15" s="319" t="s">
        <v>262</v>
      </c>
      <c r="C15" s="457">
        <v>1860</v>
      </c>
      <c r="D15" s="457">
        <v>1860</v>
      </c>
      <c r="E15" s="457">
        <v>1888</v>
      </c>
      <c r="F15" s="457">
        <v>1971</v>
      </c>
      <c r="G15" s="457">
        <v>1833</v>
      </c>
      <c r="H15" s="457">
        <v>1805</v>
      </c>
      <c r="I15" s="457">
        <v>1832</v>
      </c>
      <c r="J15" s="457">
        <v>1975</v>
      </c>
      <c r="K15" s="458">
        <v>1740</v>
      </c>
      <c r="L15" s="459"/>
      <c r="M15" s="460">
        <v>0.26700000000000002</v>
      </c>
      <c r="N15" s="460">
        <v>0.28100000000000003</v>
      </c>
      <c r="O15" s="460">
        <v>0.28707627118644069</v>
      </c>
      <c r="P15" s="460">
        <v>0.28100000000000003</v>
      </c>
      <c r="Q15" s="460">
        <v>0.30551009274413532</v>
      </c>
      <c r="R15" s="460">
        <v>0.32200000000000001</v>
      </c>
      <c r="S15" s="460">
        <v>0.32400000000000001</v>
      </c>
      <c r="T15" s="460">
        <v>0.307</v>
      </c>
      <c r="U15" s="461">
        <v>0.35574712643678164</v>
      </c>
      <c r="V15" s="459"/>
      <c r="W15" s="457">
        <v>23</v>
      </c>
      <c r="X15" s="457">
        <v>26</v>
      </c>
      <c r="Y15" s="457">
        <v>19</v>
      </c>
      <c r="Z15" s="457">
        <v>11</v>
      </c>
      <c r="AA15" s="457">
        <v>7</v>
      </c>
      <c r="AB15" s="457">
        <v>21</v>
      </c>
      <c r="AC15" s="457">
        <v>12</v>
      </c>
      <c r="AD15" s="457">
        <v>13</v>
      </c>
      <c r="AE15" s="458">
        <v>13</v>
      </c>
      <c r="AF15" s="459"/>
      <c r="AG15" s="457">
        <v>95</v>
      </c>
      <c r="AH15" s="457">
        <v>-26</v>
      </c>
      <c r="AI15" s="457">
        <v>9</v>
      </c>
      <c r="AJ15" s="457">
        <v>72</v>
      </c>
      <c r="AK15" s="457">
        <v>-145</v>
      </c>
      <c r="AL15" s="457">
        <v>-49</v>
      </c>
      <c r="AM15" s="457">
        <v>15</v>
      </c>
      <c r="AN15" s="457">
        <v>130</v>
      </c>
      <c r="AO15" s="458">
        <v>-248</v>
      </c>
      <c r="AP15" s="459"/>
      <c r="AQ15" s="457">
        <v>0</v>
      </c>
      <c r="AR15" s="457">
        <v>0</v>
      </c>
      <c r="AS15" s="457">
        <v>0</v>
      </c>
      <c r="AT15" s="457">
        <v>0</v>
      </c>
      <c r="AU15" s="457">
        <v>0</v>
      </c>
      <c r="AV15" s="457">
        <v>0</v>
      </c>
      <c r="AW15" s="457">
        <v>0</v>
      </c>
      <c r="AX15" s="457">
        <v>0</v>
      </c>
      <c r="AY15" s="458">
        <v>0</v>
      </c>
      <c r="AZ15" s="411"/>
      <c r="BA15" s="463"/>
      <c r="BB15" s="463"/>
      <c r="BC15" s="463"/>
      <c r="BD15" s="463"/>
      <c r="BE15" s="463"/>
      <c r="BF15" s="463"/>
      <c r="BG15" s="463"/>
      <c r="BH15" s="463"/>
      <c r="BI15" s="463"/>
      <c r="BJ15" s="463"/>
      <c r="BK15" s="463"/>
      <c r="BL15" s="463"/>
      <c r="BM15" s="463"/>
      <c r="BN15" s="463"/>
      <c r="BO15" s="463"/>
      <c r="BP15" s="463"/>
      <c r="BQ15" s="463"/>
      <c r="BR15" s="463"/>
      <c r="BS15" s="463"/>
      <c r="BT15" s="463"/>
      <c r="BU15" s="463"/>
      <c r="BV15" s="463"/>
      <c r="BW15" s="463"/>
      <c r="BX15" s="463"/>
      <c r="BY15" s="463"/>
      <c r="BZ15" s="463"/>
      <c r="CA15" s="463"/>
      <c r="CB15" s="463"/>
      <c r="CC15" s="463"/>
      <c r="CD15" s="463"/>
      <c r="CE15" s="463"/>
      <c r="CF15" s="463"/>
      <c r="CG15" s="463"/>
      <c r="CH15" s="463"/>
      <c r="CI15" s="463"/>
      <c r="CJ15" s="463"/>
      <c r="CK15" s="463"/>
      <c r="CL15" s="463"/>
      <c r="CM15" s="463"/>
      <c r="CN15" s="463"/>
      <c r="CO15" s="463"/>
      <c r="CP15" s="463"/>
      <c r="CQ15" s="463"/>
      <c r="CR15" s="463"/>
      <c r="CS15" s="463"/>
      <c r="CT15" s="463"/>
      <c r="CU15" s="463"/>
      <c r="CV15" s="463"/>
      <c r="CW15" s="463"/>
    </row>
    <row r="16" spans="1:101" s="451" customFormat="1" ht="15.75" customHeight="1">
      <c r="A16" s="180"/>
      <c r="B16" s="469"/>
      <c r="C16" s="470">
        <v>26688</v>
      </c>
      <c r="D16" s="470">
        <v>25917</v>
      </c>
      <c r="E16" s="470">
        <v>25588</v>
      </c>
      <c r="F16" s="470">
        <v>25982</v>
      </c>
      <c r="G16" s="470">
        <v>25936</v>
      </c>
      <c r="H16" s="470">
        <v>24288</v>
      </c>
      <c r="I16" s="470">
        <v>23854</v>
      </c>
      <c r="J16" s="470">
        <v>23818</v>
      </c>
      <c r="K16" s="471">
        <f>SUM(K10:K15)</f>
        <v>23440</v>
      </c>
      <c r="L16" s="459"/>
      <c r="M16" s="472">
        <v>0.499</v>
      </c>
      <c r="N16" s="472">
        <v>0.51600000000000001</v>
      </c>
      <c r="O16" s="472">
        <v>0.52700000000000002</v>
      </c>
      <c r="P16" s="472">
        <v>0.52300000000000002</v>
      </c>
      <c r="Q16" s="472">
        <v>0.52900000000000003</v>
      </c>
      <c r="R16" s="472">
        <v>0.56499999999999995</v>
      </c>
      <c r="S16" s="472">
        <v>0.58099999999999996</v>
      </c>
      <c r="T16" s="472">
        <v>0.58699999999999997</v>
      </c>
      <c r="U16" s="473">
        <v>0.60268771331058024</v>
      </c>
      <c r="V16" s="459"/>
      <c r="W16" s="470">
        <v>213</v>
      </c>
      <c r="X16" s="470">
        <v>74</v>
      </c>
      <c r="Y16" s="470">
        <v>110</v>
      </c>
      <c r="Z16" s="470">
        <v>95</v>
      </c>
      <c r="AA16" s="470">
        <v>135</v>
      </c>
      <c r="AB16" s="470">
        <v>4</v>
      </c>
      <c r="AC16" s="470">
        <v>121</v>
      </c>
      <c r="AD16" s="470">
        <v>110</v>
      </c>
      <c r="AE16" s="471">
        <f>SUM(AE10:AE15)</f>
        <v>153</v>
      </c>
      <c r="AF16" s="459"/>
      <c r="AG16" s="470">
        <v>-372</v>
      </c>
      <c r="AH16" s="470">
        <v>-845</v>
      </c>
      <c r="AI16" s="470">
        <v>-439</v>
      </c>
      <c r="AJ16" s="470">
        <v>299</v>
      </c>
      <c r="AK16" s="470">
        <v>-181</v>
      </c>
      <c r="AL16" s="470">
        <v>-1652</v>
      </c>
      <c r="AM16" s="470">
        <v>-760</v>
      </c>
      <c r="AN16" s="470">
        <v>-146</v>
      </c>
      <c r="AO16" s="471">
        <f>SUM(AO10:AO15)</f>
        <v>-531</v>
      </c>
      <c r="AP16" s="459"/>
      <c r="AQ16" s="470">
        <v>0</v>
      </c>
      <c r="AR16" s="470">
        <v>0</v>
      </c>
      <c r="AS16" s="470">
        <v>0</v>
      </c>
      <c r="AT16" s="470">
        <v>0</v>
      </c>
      <c r="AU16" s="470">
        <v>0</v>
      </c>
      <c r="AV16" s="470">
        <v>0</v>
      </c>
      <c r="AW16" s="470">
        <v>205</v>
      </c>
      <c r="AX16" s="470">
        <v>0</v>
      </c>
      <c r="AY16" s="471">
        <f>SUM(AY10:AY15)</f>
        <v>0</v>
      </c>
      <c r="AZ16" s="411"/>
      <c r="BA16" s="463"/>
      <c r="BB16" s="463"/>
      <c r="BC16" s="463"/>
      <c r="BD16" s="463"/>
      <c r="BE16" s="463"/>
      <c r="BF16" s="463"/>
      <c r="BG16" s="463"/>
      <c r="BH16" s="463"/>
      <c r="BI16" s="463"/>
      <c r="BJ16" s="463"/>
      <c r="BK16" s="463"/>
      <c r="BL16" s="463"/>
      <c r="BM16" s="463"/>
      <c r="BN16" s="463"/>
      <c r="BO16" s="463"/>
      <c r="BP16" s="463"/>
      <c r="BQ16" s="463"/>
      <c r="BR16" s="463"/>
      <c r="BS16" s="463"/>
      <c r="BT16" s="463"/>
      <c r="BU16" s="463"/>
      <c r="BV16" s="463"/>
      <c r="BW16" s="463"/>
      <c r="BX16" s="463"/>
      <c r="BY16" s="463"/>
      <c r="BZ16" s="463"/>
      <c r="CA16" s="463"/>
      <c r="CB16" s="463"/>
      <c r="CC16" s="463"/>
      <c r="CD16" s="463"/>
      <c r="CE16" s="463"/>
      <c r="CF16" s="463"/>
      <c r="CG16" s="463"/>
      <c r="CH16" s="463"/>
      <c r="CI16" s="463"/>
      <c r="CJ16" s="463"/>
      <c r="CK16" s="463"/>
      <c r="CL16" s="463"/>
      <c r="CM16" s="463"/>
      <c r="CN16" s="463"/>
      <c r="CO16" s="463"/>
      <c r="CP16" s="463"/>
      <c r="CQ16" s="463"/>
      <c r="CR16" s="463"/>
      <c r="CS16" s="463"/>
      <c r="CT16" s="463"/>
      <c r="CU16" s="463"/>
      <c r="CV16" s="463"/>
      <c r="CW16" s="463"/>
    </row>
    <row r="17" spans="1:101" s="451" customFormat="1" ht="15.75" customHeight="1">
      <c r="A17" s="180"/>
      <c r="B17" s="474" t="s">
        <v>263</v>
      </c>
      <c r="C17" s="475">
        <v>75873</v>
      </c>
      <c r="D17" s="475">
        <v>74993</v>
      </c>
      <c r="E17" s="475">
        <v>74316</v>
      </c>
      <c r="F17" s="475">
        <v>74762</v>
      </c>
      <c r="G17" s="475">
        <v>74903</v>
      </c>
      <c r="H17" s="475">
        <v>73082</v>
      </c>
      <c r="I17" s="475">
        <v>72331</v>
      </c>
      <c r="J17" s="475">
        <v>72061</v>
      </c>
      <c r="K17" s="476">
        <f>SUM(K7:K8)+K16</f>
        <v>71138</v>
      </c>
      <c r="L17" s="459"/>
      <c r="M17" s="477">
        <v>0.60399999999999998</v>
      </c>
      <c r="N17" s="477">
        <v>0.61299999999999999</v>
      </c>
      <c r="O17" s="477">
        <v>0.62</v>
      </c>
      <c r="P17" s="477">
        <v>0.61599999999999999</v>
      </c>
      <c r="Q17" s="477">
        <v>0.61799999999999999</v>
      </c>
      <c r="R17" s="477">
        <v>0.63400000000000001</v>
      </c>
      <c r="S17" s="477">
        <v>0.64200000000000002</v>
      </c>
      <c r="T17" s="477">
        <v>0.64600000000000002</v>
      </c>
      <c r="U17" s="478">
        <v>0.65682195169951363</v>
      </c>
      <c r="V17" s="459"/>
      <c r="W17" s="475">
        <v>315</v>
      </c>
      <c r="X17" s="475">
        <v>123</v>
      </c>
      <c r="Y17" s="475">
        <v>68</v>
      </c>
      <c r="Z17" s="475">
        <v>181</v>
      </c>
      <c r="AA17" s="475">
        <v>248</v>
      </c>
      <c r="AB17" s="475">
        <v>46</v>
      </c>
      <c r="AC17" s="475">
        <v>53</v>
      </c>
      <c r="AD17" s="475">
        <v>138</v>
      </c>
      <c r="AE17" s="476">
        <f>SUM(AE7:AE8)+AE16</f>
        <v>172</v>
      </c>
      <c r="AF17" s="459"/>
      <c r="AG17" s="475">
        <v>-180</v>
      </c>
      <c r="AH17" s="475">
        <v>-1003</v>
      </c>
      <c r="AI17" s="475">
        <v>-745</v>
      </c>
      <c r="AJ17" s="475">
        <v>444</v>
      </c>
      <c r="AK17" s="475">
        <v>-107</v>
      </c>
      <c r="AL17" s="475">
        <v>-1867</v>
      </c>
      <c r="AM17" s="475">
        <v>-1009</v>
      </c>
      <c r="AN17" s="475">
        <v>-408</v>
      </c>
      <c r="AO17" s="476">
        <f>SUM(AO7:AO8)+AO16</f>
        <v>-1095</v>
      </c>
      <c r="AP17" s="459"/>
      <c r="AQ17" s="475">
        <v>0</v>
      </c>
      <c r="AR17" s="475">
        <v>0</v>
      </c>
      <c r="AS17" s="475">
        <v>0</v>
      </c>
      <c r="AT17" s="475">
        <v>-179</v>
      </c>
      <c r="AU17" s="475">
        <v>0</v>
      </c>
      <c r="AV17" s="475">
        <v>0</v>
      </c>
      <c r="AW17" s="475">
        <v>205</v>
      </c>
      <c r="AX17" s="475">
        <v>0</v>
      </c>
      <c r="AY17" s="476">
        <f>SUM(AY7:AY8)+AY16</f>
        <v>0</v>
      </c>
      <c r="AZ17" s="411"/>
      <c r="BA17" s="463"/>
      <c r="BB17" s="463"/>
      <c r="BC17" s="463"/>
      <c r="BD17" s="463"/>
      <c r="BE17" s="463"/>
      <c r="BF17" s="463"/>
      <c r="BG17" s="463"/>
      <c r="BH17" s="463"/>
      <c r="BI17" s="463"/>
      <c r="BJ17" s="463"/>
      <c r="BK17" s="463"/>
      <c r="BL17" s="463"/>
      <c r="BM17" s="463"/>
      <c r="BN17" s="463"/>
      <c r="BO17" s="463"/>
      <c r="BP17" s="463"/>
      <c r="BQ17" s="463"/>
      <c r="BR17" s="463"/>
      <c r="BS17" s="463"/>
      <c r="BT17" s="463"/>
      <c r="BU17" s="463"/>
      <c r="BV17" s="463"/>
      <c r="BW17" s="463"/>
      <c r="BX17" s="463"/>
      <c r="BY17" s="463"/>
      <c r="BZ17" s="463"/>
      <c r="CA17" s="463"/>
      <c r="CB17" s="463"/>
      <c r="CC17" s="463"/>
      <c r="CD17" s="463"/>
      <c r="CE17" s="463"/>
      <c r="CF17" s="463"/>
      <c r="CG17" s="463"/>
      <c r="CH17" s="463"/>
      <c r="CI17" s="463"/>
      <c r="CJ17" s="463"/>
      <c r="CK17" s="463"/>
      <c r="CL17" s="463"/>
      <c r="CM17" s="463"/>
      <c r="CN17" s="463"/>
      <c r="CO17" s="463"/>
      <c r="CP17" s="463"/>
      <c r="CQ17" s="463"/>
      <c r="CR17" s="463"/>
      <c r="CS17" s="463"/>
      <c r="CT17" s="463"/>
      <c r="CU17" s="463"/>
      <c r="CV17" s="463"/>
      <c r="CW17" s="463"/>
    </row>
    <row r="18" spans="1:101" s="451" customFormat="1" ht="15.75" customHeight="1">
      <c r="A18" s="180"/>
      <c r="B18" s="298"/>
      <c r="C18" s="479"/>
      <c r="D18" s="479"/>
      <c r="E18" s="479"/>
      <c r="F18" s="479"/>
      <c r="G18" s="479"/>
      <c r="H18" s="479"/>
      <c r="I18" s="479"/>
      <c r="J18" s="479"/>
      <c r="K18" s="480"/>
      <c r="L18" s="459"/>
      <c r="M18" s="481"/>
      <c r="N18" s="481"/>
      <c r="O18" s="481"/>
      <c r="P18" s="481"/>
      <c r="Q18" s="481"/>
      <c r="R18" s="481"/>
      <c r="S18" s="481"/>
      <c r="T18" s="481"/>
      <c r="U18" s="482"/>
      <c r="V18" s="459"/>
      <c r="W18" s="479"/>
      <c r="X18" s="479"/>
      <c r="Y18" s="479"/>
      <c r="Z18" s="479"/>
      <c r="AA18" s="479"/>
      <c r="AB18" s="479"/>
      <c r="AC18" s="479"/>
      <c r="AD18" s="479"/>
      <c r="AE18" s="480"/>
      <c r="AF18" s="459"/>
      <c r="AG18" s="479"/>
      <c r="AH18" s="479"/>
      <c r="AI18" s="479"/>
      <c r="AJ18" s="479"/>
      <c r="AK18" s="479"/>
      <c r="AL18" s="479"/>
      <c r="AM18" s="479"/>
      <c r="AN18" s="479"/>
      <c r="AO18" s="480"/>
      <c r="AP18" s="459"/>
      <c r="AQ18" s="479"/>
      <c r="AR18" s="479"/>
      <c r="AS18" s="479"/>
      <c r="AT18" s="479"/>
      <c r="AU18" s="479"/>
      <c r="AV18" s="479"/>
      <c r="AW18" s="479"/>
      <c r="AX18" s="479"/>
      <c r="AY18" s="480"/>
      <c r="AZ18" s="411"/>
      <c r="BA18" s="463"/>
      <c r="BB18" s="463"/>
      <c r="BC18" s="463"/>
      <c r="BD18" s="463"/>
      <c r="BE18" s="463"/>
      <c r="BF18" s="463"/>
      <c r="BG18" s="463"/>
      <c r="BH18" s="463"/>
      <c r="BI18" s="463"/>
      <c r="BJ18" s="463"/>
      <c r="BK18" s="463"/>
      <c r="BL18" s="463"/>
      <c r="BM18" s="463"/>
      <c r="BN18" s="463"/>
      <c r="BO18" s="463"/>
      <c r="BP18" s="463"/>
      <c r="BQ18" s="463"/>
      <c r="BR18" s="463"/>
      <c r="BS18" s="463"/>
      <c r="BT18" s="463"/>
      <c r="BU18" s="463"/>
      <c r="BV18" s="463"/>
      <c r="BW18" s="463"/>
      <c r="BX18" s="463"/>
      <c r="BY18" s="463"/>
      <c r="BZ18" s="463"/>
      <c r="CA18" s="463"/>
      <c r="CB18" s="463"/>
      <c r="CC18" s="463"/>
      <c r="CD18" s="463"/>
      <c r="CE18" s="463"/>
      <c r="CF18" s="463"/>
      <c r="CG18" s="463"/>
      <c r="CH18" s="463"/>
      <c r="CI18" s="463"/>
      <c r="CJ18" s="463"/>
      <c r="CK18" s="463"/>
      <c r="CL18" s="463"/>
      <c r="CM18" s="463"/>
      <c r="CN18" s="463"/>
      <c r="CO18" s="463"/>
      <c r="CP18" s="463"/>
      <c r="CQ18" s="463"/>
      <c r="CR18" s="463"/>
      <c r="CS18" s="463"/>
      <c r="CT18" s="463"/>
      <c r="CU18" s="463"/>
      <c r="CV18" s="463"/>
      <c r="CW18" s="463"/>
    </row>
    <row r="19" spans="1:101" s="451" customFormat="1" ht="15.75" customHeight="1">
      <c r="A19" s="180"/>
      <c r="B19" s="359" t="s">
        <v>264</v>
      </c>
      <c r="C19" s="483">
        <v>141574</v>
      </c>
      <c r="D19" s="483">
        <v>143976</v>
      </c>
      <c r="E19" s="483">
        <v>146275</v>
      </c>
      <c r="F19" s="483">
        <v>151255</v>
      </c>
      <c r="G19" s="483">
        <v>155011</v>
      </c>
      <c r="H19" s="483">
        <v>156556</v>
      </c>
      <c r="I19" s="483">
        <v>155405</v>
      </c>
      <c r="J19" s="483">
        <v>156954</v>
      </c>
      <c r="K19" s="484">
        <f>SUM(K20,K21,K22)</f>
        <v>164459</v>
      </c>
      <c r="L19" s="459"/>
      <c r="M19" s="485">
        <v>8.6145761227344006E-2</v>
      </c>
      <c r="N19" s="485">
        <v>8.4951658609768291E-2</v>
      </c>
      <c r="O19" s="485">
        <v>8.5000000000000006E-2</v>
      </c>
      <c r="P19" s="485">
        <v>8.3000000000000004E-2</v>
      </c>
      <c r="Q19" s="485">
        <v>8.2000000000000003E-2</v>
      </c>
      <c r="R19" s="485">
        <v>8.2000000000000003E-2</v>
      </c>
      <c r="S19" s="485">
        <v>8.4000000000000005E-2</v>
      </c>
      <c r="T19" s="485">
        <v>8.5000000000000006E-2</v>
      </c>
      <c r="U19" s="486">
        <v>8.3285195702272302E-2</v>
      </c>
      <c r="V19" s="459"/>
      <c r="W19" s="483">
        <v>219</v>
      </c>
      <c r="X19" s="483">
        <v>35</v>
      </c>
      <c r="Y19" s="483">
        <v>134</v>
      </c>
      <c r="Z19" s="483">
        <v>184</v>
      </c>
      <c r="AA19" s="483">
        <v>218</v>
      </c>
      <c r="AB19" s="483">
        <v>137</v>
      </c>
      <c r="AC19" s="483">
        <v>208</v>
      </c>
      <c r="AD19" s="483">
        <v>258</v>
      </c>
      <c r="AE19" s="484">
        <f>SUM(AE20,AE21,AE22)</f>
        <v>327</v>
      </c>
      <c r="AF19" s="459"/>
      <c r="AG19" s="483">
        <v>3935</v>
      </c>
      <c r="AH19" s="483">
        <v>2367</v>
      </c>
      <c r="AI19" s="483">
        <v>2165</v>
      </c>
      <c r="AJ19" s="483">
        <v>4796</v>
      </c>
      <c r="AK19" s="483">
        <v>3538</v>
      </c>
      <c r="AL19" s="483">
        <v>1408</v>
      </c>
      <c r="AM19" s="483">
        <v>-1359</v>
      </c>
      <c r="AN19" s="483">
        <v>1291</v>
      </c>
      <c r="AO19" s="484">
        <f>SUM(AO20,AO21,AO22)</f>
        <v>7178</v>
      </c>
      <c r="AP19" s="459"/>
      <c r="AQ19" s="483">
        <v>0</v>
      </c>
      <c r="AR19" s="483">
        <v>0</v>
      </c>
      <c r="AS19" s="483">
        <v>0</v>
      </c>
      <c r="AT19" s="483">
        <v>0</v>
      </c>
      <c r="AU19" s="483">
        <v>0</v>
      </c>
      <c r="AV19" s="483">
        <v>0</v>
      </c>
      <c r="AW19" s="483">
        <v>0</v>
      </c>
      <c r="AX19" s="483">
        <v>0</v>
      </c>
      <c r="AY19" s="484">
        <f>SUM(AY20,AY21,AY22)</f>
        <v>0</v>
      </c>
      <c r="AZ19" s="411"/>
      <c r="BA19" s="463"/>
      <c r="BB19" s="463"/>
      <c r="BC19" s="463"/>
      <c r="BD19" s="463"/>
      <c r="BE19" s="463"/>
      <c r="BF19" s="463"/>
      <c r="BG19" s="463"/>
      <c r="BH19" s="463"/>
      <c r="BI19" s="463"/>
      <c r="BJ19" s="463"/>
      <c r="BK19" s="463"/>
      <c r="BL19" s="463"/>
      <c r="BM19" s="463"/>
      <c r="BN19" s="463"/>
      <c r="BO19" s="463"/>
      <c r="BP19" s="463"/>
      <c r="BQ19" s="463"/>
      <c r="BR19" s="463"/>
      <c r="BS19" s="463"/>
      <c r="BT19" s="463"/>
      <c r="BU19" s="463"/>
      <c r="BV19" s="463"/>
      <c r="BW19" s="463"/>
      <c r="BX19" s="463"/>
      <c r="BY19" s="463"/>
      <c r="BZ19" s="463"/>
      <c r="CA19" s="463"/>
      <c r="CB19" s="463"/>
      <c r="CC19" s="463"/>
      <c r="CD19" s="463"/>
      <c r="CE19" s="463"/>
      <c r="CF19" s="463"/>
      <c r="CG19" s="463"/>
      <c r="CH19" s="463"/>
      <c r="CI19" s="463"/>
      <c r="CJ19" s="463"/>
      <c r="CK19" s="463"/>
      <c r="CL19" s="463"/>
      <c r="CM19" s="463"/>
      <c r="CN19" s="463"/>
      <c r="CO19" s="463"/>
      <c r="CP19" s="463"/>
      <c r="CQ19" s="463"/>
      <c r="CR19" s="463"/>
      <c r="CS19" s="463"/>
      <c r="CT19" s="463"/>
      <c r="CU19" s="463"/>
      <c r="CV19" s="463"/>
      <c r="CW19" s="463"/>
    </row>
    <row r="20" spans="1:101" s="451" customFormat="1" ht="15.75" customHeight="1">
      <c r="A20" s="180"/>
      <c r="B20" s="487" t="s">
        <v>265</v>
      </c>
      <c r="C20" s="457">
        <v>48344</v>
      </c>
      <c r="D20" s="457">
        <v>48255</v>
      </c>
      <c r="E20" s="457">
        <v>48375</v>
      </c>
      <c r="F20" s="457">
        <v>50548</v>
      </c>
      <c r="G20" s="457">
        <v>53510</v>
      </c>
      <c r="H20" s="457">
        <v>54112</v>
      </c>
      <c r="I20" s="457">
        <v>51402</v>
      </c>
      <c r="J20" s="457">
        <v>50971</v>
      </c>
      <c r="K20" s="458">
        <v>55357</v>
      </c>
      <c r="L20" s="459"/>
      <c r="M20" s="460">
        <v>0.13900000000000001</v>
      </c>
      <c r="N20" s="460">
        <v>0.13800000000000001</v>
      </c>
      <c r="O20" s="460">
        <v>0.13900000000000001</v>
      </c>
      <c r="P20" s="460">
        <v>0.13400000000000001</v>
      </c>
      <c r="Q20" s="460">
        <v>0.128</v>
      </c>
      <c r="R20" s="460">
        <v>0.126</v>
      </c>
      <c r="S20" s="460">
        <v>0.13300000000000001</v>
      </c>
      <c r="T20" s="460">
        <v>0.13600000000000001</v>
      </c>
      <c r="U20" s="461">
        <v>0.12603645428762397</v>
      </c>
      <c r="V20" s="459"/>
      <c r="W20" s="457">
        <v>132</v>
      </c>
      <c r="X20" s="457">
        <v>-53</v>
      </c>
      <c r="Y20" s="457">
        <v>46</v>
      </c>
      <c r="Z20" s="457">
        <v>59</v>
      </c>
      <c r="AA20" s="457">
        <v>58</v>
      </c>
      <c r="AB20" s="457">
        <v>-38</v>
      </c>
      <c r="AC20" s="457">
        <v>53</v>
      </c>
      <c r="AD20" s="457">
        <v>60</v>
      </c>
      <c r="AE20" s="458">
        <v>61</v>
      </c>
      <c r="AF20" s="459"/>
      <c r="AG20" s="457">
        <v>-739</v>
      </c>
      <c r="AH20" s="457">
        <v>-36</v>
      </c>
      <c r="AI20" s="457">
        <v>74</v>
      </c>
      <c r="AJ20" s="457">
        <v>2114</v>
      </c>
      <c r="AK20" s="457">
        <v>2904</v>
      </c>
      <c r="AL20" s="457">
        <v>640</v>
      </c>
      <c r="AM20" s="457">
        <v>-2763</v>
      </c>
      <c r="AN20" s="457">
        <v>-491</v>
      </c>
      <c r="AO20" s="458">
        <v>4325</v>
      </c>
      <c r="AP20" s="459"/>
      <c r="AQ20" s="457">
        <v>0</v>
      </c>
      <c r="AR20" s="457">
        <v>0</v>
      </c>
      <c r="AS20" s="457">
        <v>0</v>
      </c>
      <c r="AT20" s="457">
        <v>0</v>
      </c>
      <c r="AU20" s="457">
        <v>0</v>
      </c>
      <c r="AV20" s="457">
        <v>0</v>
      </c>
      <c r="AW20" s="457">
        <v>0</v>
      </c>
      <c r="AX20" s="457">
        <v>0</v>
      </c>
      <c r="AY20" s="458">
        <v>0</v>
      </c>
      <c r="AZ20" s="411"/>
      <c r="BA20" s="463"/>
      <c r="BB20" s="463"/>
      <c r="BC20" s="463"/>
      <c r="BD20" s="463"/>
      <c r="BE20" s="463"/>
      <c r="BF20" s="463"/>
      <c r="BG20" s="463"/>
      <c r="BH20" s="463"/>
      <c r="BI20" s="463"/>
      <c r="BJ20" s="463"/>
      <c r="BK20" s="463"/>
      <c r="BL20" s="463"/>
      <c r="BM20" s="463"/>
      <c r="BN20" s="463"/>
      <c r="BO20" s="463"/>
      <c r="BP20" s="463"/>
      <c r="BQ20" s="463"/>
      <c r="BR20" s="463"/>
      <c r="BS20" s="463"/>
      <c r="BT20" s="463"/>
      <c r="BU20" s="463"/>
      <c r="BV20" s="463"/>
      <c r="BW20" s="463"/>
      <c r="BX20" s="463"/>
      <c r="BY20" s="463"/>
      <c r="BZ20" s="463"/>
      <c r="CA20" s="463"/>
      <c r="CB20" s="463"/>
      <c r="CC20" s="463"/>
      <c r="CD20" s="463"/>
      <c r="CE20" s="463"/>
      <c r="CF20" s="463"/>
      <c r="CG20" s="463"/>
      <c r="CH20" s="463"/>
      <c r="CI20" s="463"/>
      <c r="CJ20" s="463"/>
      <c r="CK20" s="463"/>
      <c r="CL20" s="463"/>
      <c r="CM20" s="463"/>
      <c r="CN20" s="463"/>
      <c r="CO20" s="463"/>
      <c r="CP20" s="463"/>
      <c r="CQ20" s="463"/>
      <c r="CR20" s="463"/>
      <c r="CS20" s="463"/>
      <c r="CT20" s="463"/>
      <c r="CU20" s="463"/>
      <c r="CV20" s="463"/>
      <c r="CW20" s="463"/>
    </row>
    <row r="21" spans="1:101" s="451" customFormat="1" ht="15.75" customHeight="1">
      <c r="A21" s="180"/>
      <c r="B21" s="487" t="s">
        <v>266</v>
      </c>
      <c r="C21" s="457">
        <v>45083</v>
      </c>
      <c r="D21" s="457">
        <v>45493</v>
      </c>
      <c r="E21" s="457">
        <v>46222</v>
      </c>
      <c r="F21" s="457">
        <v>47022</v>
      </c>
      <c r="G21" s="457">
        <v>47752</v>
      </c>
      <c r="H21" s="457">
        <v>48335</v>
      </c>
      <c r="I21" s="457">
        <v>49036</v>
      </c>
      <c r="J21" s="457">
        <v>49894</v>
      </c>
      <c r="K21" s="458">
        <v>50730</v>
      </c>
      <c r="L21" s="459"/>
      <c r="M21" s="460">
        <v>0.112</v>
      </c>
      <c r="N21" s="460">
        <v>0.113</v>
      </c>
      <c r="O21" s="460">
        <v>0.113</v>
      </c>
      <c r="P21" s="460">
        <v>0.113</v>
      </c>
      <c r="Q21" s="460">
        <v>0.114</v>
      </c>
      <c r="R21" s="460">
        <v>0.115</v>
      </c>
      <c r="S21" s="460">
        <v>0.11600000000000001</v>
      </c>
      <c r="T21" s="460">
        <v>0.11799999999999999</v>
      </c>
      <c r="U21" s="461">
        <v>0.1195545042381234</v>
      </c>
      <c r="V21" s="459"/>
      <c r="W21" s="457">
        <v>84</v>
      </c>
      <c r="X21" s="457">
        <v>78</v>
      </c>
      <c r="Y21" s="457">
        <v>72</v>
      </c>
      <c r="Z21" s="457">
        <v>112</v>
      </c>
      <c r="AA21" s="457">
        <v>123</v>
      </c>
      <c r="AB21" s="457">
        <v>130</v>
      </c>
      <c r="AC21" s="457">
        <v>137</v>
      </c>
      <c r="AD21" s="457">
        <v>189</v>
      </c>
      <c r="AE21" s="458">
        <v>167</v>
      </c>
      <c r="AF21" s="459"/>
      <c r="AG21" s="457">
        <v>416</v>
      </c>
      <c r="AH21" s="457">
        <v>332</v>
      </c>
      <c r="AI21" s="457">
        <v>657</v>
      </c>
      <c r="AJ21" s="457">
        <v>688</v>
      </c>
      <c r="AK21" s="457">
        <v>607</v>
      </c>
      <c r="AL21" s="457">
        <v>453</v>
      </c>
      <c r="AM21" s="457">
        <v>564</v>
      </c>
      <c r="AN21" s="457">
        <v>669</v>
      </c>
      <c r="AO21" s="458">
        <v>669</v>
      </c>
      <c r="AP21" s="459"/>
      <c r="AQ21" s="457">
        <v>0</v>
      </c>
      <c r="AR21" s="457">
        <v>0</v>
      </c>
      <c r="AS21" s="457">
        <v>0</v>
      </c>
      <c r="AT21" s="457">
        <v>0</v>
      </c>
      <c r="AU21" s="457">
        <v>0</v>
      </c>
      <c r="AV21" s="457">
        <v>0</v>
      </c>
      <c r="AW21" s="457">
        <v>0</v>
      </c>
      <c r="AX21" s="457">
        <v>0</v>
      </c>
      <c r="AY21" s="458">
        <v>0</v>
      </c>
      <c r="AZ21" s="411"/>
      <c r="BA21" s="463"/>
      <c r="BB21" s="463"/>
      <c r="BC21" s="463"/>
      <c r="BD21" s="463"/>
      <c r="BE21" s="463"/>
      <c r="BF21" s="463"/>
      <c r="BG21" s="463"/>
      <c r="BH21" s="463"/>
      <c r="BI21" s="463"/>
      <c r="BJ21" s="463"/>
      <c r="BK21" s="463"/>
      <c r="BL21" s="463"/>
      <c r="BM21" s="463"/>
      <c r="BN21" s="463"/>
      <c r="BO21" s="463"/>
      <c r="BP21" s="463"/>
      <c r="BQ21" s="463"/>
      <c r="BR21" s="463"/>
      <c r="BS21" s="463"/>
      <c r="BT21" s="463"/>
      <c r="BU21" s="463"/>
      <c r="BV21" s="463"/>
      <c r="BW21" s="463"/>
      <c r="BX21" s="463"/>
      <c r="BY21" s="463"/>
      <c r="BZ21" s="463"/>
      <c r="CA21" s="463"/>
      <c r="CB21" s="463"/>
      <c r="CC21" s="463"/>
      <c r="CD21" s="463"/>
      <c r="CE21" s="463"/>
      <c r="CF21" s="463"/>
      <c r="CG21" s="463"/>
      <c r="CH21" s="463"/>
      <c r="CI21" s="463"/>
      <c r="CJ21" s="463"/>
      <c r="CK21" s="463"/>
      <c r="CL21" s="463"/>
      <c r="CM21" s="463"/>
      <c r="CN21" s="463"/>
      <c r="CO21" s="463"/>
      <c r="CP21" s="463"/>
      <c r="CQ21" s="463"/>
      <c r="CR21" s="463"/>
      <c r="CS21" s="463"/>
      <c r="CT21" s="463"/>
      <c r="CU21" s="463"/>
      <c r="CV21" s="463"/>
      <c r="CW21" s="463"/>
    </row>
    <row r="22" spans="1:101" s="451" customFormat="1" ht="15.75" customHeight="1">
      <c r="A22" s="180"/>
      <c r="B22" s="488" t="s">
        <v>267</v>
      </c>
      <c r="C22" s="483">
        <v>48147</v>
      </c>
      <c r="D22" s="483">
        <v>50228</v>
      </c>
      <c r="E22" s="483">
        <v>51678</v>
      </c>
      <c r="F22" s="483">
        <v>53685</v>
      </c>
      <c r="G22" s="483">
        <v>53749</v>
      </c>
      <c r="H22" s="483">
        <v>54109</v>
      </c>
      <c r="I22" s="483">
        <v>54967</v>
      </c>
      <c r="J22" s="483">
        <v>56089</v>
      </c>
      <c r="K22" s="484">
        <f>SUM(K23:K26)</f>
        <v>58372</v>
      </c>
      <c r="L22" s="459"/>
      <c r="M22" s="489">
        <v>8.0000000000000002E-3</v>
      </c>
      <c r="N22" s="489">
        <v>8.0000000000000002E-3</v>
      </c>
      <c r="O22" s="489">
        <v>8.0000000000000002E-3</v>
      </c>
      <c r="P22" s="489">
        <v>8.0000000000000002E-3</v>
      </c>
      <c r="Q22" s="489">
        <v>8.9999999999999993E-3</v>
      </c>
      <c r="R22" s="489">
        <v>0.01</v>
      </c>
      <c r="S22" s="489">
        <v>0.01</v>
      </c>
      <c r="T22" s="489">
        <v>0.01</v>
      </c>
      <c r="U22" s="490">
        <v>1.122113342013294E-2</v>
      </c>
      <c r="V22" s="491"/>
      <c r="W22" s="483">
        <v>3</v>
      </c>
      <c r="X22" s="483">
        <v>10</v>
      </c>
      <c r="Y22" s="483">
        <v>16</v>
      </c>
      <c r="Z22" s="483">
        <v>13</v>
      </c>
      <c r="AA22" s="483">
        <v>37</v>
      </c>
      <c r="AB22" s="483">
        <v>45</v>
      </c>
      <c r="AC22" s="483">
        <v>18</v>
      </c>
      <c r="AD22" s="483">
        <v>9</v>
      </c>
      <c r="AE22" s="484">
        <f>SUM(AE23:AE26)</f>
        <v>99</v>
      </c>
      <c r="AF22" s="459"/>
      <c r="AG22" s="483">
        <v>4258</v>
      </c>
      <c r="AH22" s="483">
        <v>2071</v>
      </c>
      <c r="AI22" s="483">
        <v>1434</v>
      </c>
      <c r="AJ22" s="483">
        <v>1994</v>
      </c>
      <c r="AK22" s="483">
        <v>27</v>
      </c>
      <c r="AL22" s="483">
        <v>315</v>
      </c>
      <c r="AM22" s="483">
        <v>840</v>
      </c>
      <c r="AN22" s="483">
        <v>1113</v>
      </c>
      <c r="AO22" s="484">
        <f>SUM(AO23:AO26)</f>
        <v>2184</v>
      </c>
      <c r="AP22" s="491"/>
      <c r="AQ22" s="483">
        <v>0</v>
      </c>
      <c r="AR22" s="483">
        <v>0</v>
      </c>
      <c r="AS22" s="483">
        <v>0</v>
      </c>
      <c r="AT22" s="483">
        <v>0</v>
      </c>
      <c r="AU22" s="483">
        <v>0</v>
      </c>
      <c r="AV22" s="483">
        <v>0</v>
      </c>
      <c r="AW22" s="483">
        <v>0</v>
      </c>
      <c r="AX22" s="483">
        <v>0</v>
      </c>
      <c r="AY22" s="484">
        <f>SUM(AY23:AY26)</f>
        <v>0</v>
      </c>
      <c r="AZ22" s="411"/>
      <c r="BA22" s="463"/>
      <c r="BB22" s="463"/>
      <c r="BC22" s="463"/>
      <c r="BD22" s="463"/>
      <c r="BE22" s="463"/>
      <c r="BF22" s="463"/>
      <c r="BG22" s="463"/>
      <c r="BH22" s="463"/>
      <c r="BI22" s="463"/>
      <c r="BJ22" s="463"/>
      <c r="BK22" s="463"/>
      <c r="BL22" s="463"/>
      <c r="BM22" s="463"/>
      <c r="BN22" s="463"/>
      <c r="BO22" s="463"/>
      <c r="BP22" s="463"/>
      <c r="BQ22" s="463"/>
      <c r="BR22" s="463"/>
      <c r="BS22" s="463"/>
      <c r="BT22" s="463"/>
      <c r="BU22" s="463"/>
      <c r="BV22" s="463"/>
      <c r="BW22" s="463"/>
      <c r="BX22" s="463"/>
      <c r="BY22" s="463"/>
      <c r="BZ22" s="463"/>
      <c r="CA22" s="463"/>
      <c r="CB22" s="463"/>
      <c r="CC22" s="463"/>
      <c r="CD22" s="463"/>
      <c r="CE22" s="463"/>
      <c r="CF22" s="463"/>
      <c r="CG22" s="463"/>
      <c r="CH22" s="463"/>
      <c r="CI22" s="463"/>
      <c r="CJ22" s="463"/>
      <c r="CK22" s="463"/>
      <c r="CL22" s="463"/>
      <c r="CM22" s="463"/>
      <c r="CN22" s="463"/>
      <c r="CO22" s="463"/>
      <c r="CP22" s="463"/>
      <c r="CQ22" s="463"/>
      <c r="CR22" s="463"/>
      <c r="CS22" s="463"/>
      <c r="CT22" s="463"/>
      <c r="CU22" s="463"/>
      <c r="CV22" s="463"/>
      <c r="CW22" s="463"/>
    </row>
    <row r="23" spans="1:101" s="451" customFormat="1" ht="15.75" customHeight="1">
      <c r="A23" s="180"/>
      <c r="B23" s="487" t="s">
        <v>268</v>
      </c>
      <c r="C23" s="457">
        <v>16292</v>
      </c>
      <c r="D23" s="457">
        <v>16735</v>
      </c>
      <c r="E23" s="457">
        <v>17316</v>
      </c>
      <c r="F23" s="457">
        <v>18502</v>
      </c>
      <c r="G23" s="457">
        <v>19126</v>
      </c>
      <c r="H23" s="457">
        <v>19563</v>
      </c>
      <c r="I23" s="457">
        <v>20280</v>
      </c>
      <c r="J23" s="457">
        <v>20951</v>
      </c>
      <c r="K23" s="458">
        <v>21999</v>
      </c>
      <c r="L23" s="459"/>
      <c r="M23" s="460">
        <v>7.0000000000000001E-3</v>
      </c>
      <c r="N23" s="460">
        <v>7.0000000000000001E-3</v>
      </c>
      <c r="O23" s="460">
        <v>7.0000000000000001E-3</v>
      </c>
      <c r="P23" s="460">
        <v>6.0000000000000001E-3</v>
      </c>
      <c r="Q23" s="460">
        <v>6.0000000000000001E-3</v>
      </c>
      <c r="R23" s="460">
        <v>8.0000000000000002E-3</v>
      </c>
      <c r="S23" s="460">
        <v>8.0000000000000002E-3</v>
      </c>
      <c r="T23" s="460">
        <v>8.0000000000000002E-3</v>
      </c>
      <c r="U23" s="461">
        <v>1.1955088867675804E-2</v>
      </c>
      <c r="V23" s="459"/>
      <c r="W23" s="457">
        <v>2</v>
      </c>
      <c r="X23" s="457">
        <v>3</v>
      </c>
      <c r="Y23" s="457">
        <v>1</v>
      </c>
      <c r="Z23" s="457">
        <v>1</v>
      </c>
      <c r="AA23" s="457">
        <v>2</v>
      </c>
      <c r="AB23" s="457">
        <v>36</v>
      </c>
      <c r="AC23" s="457">
        <v>3</v>
      </c>
      <c r="AD23" s="457">
        <v>17</v>
      </c>
      <c r="AE23" s="458">
        <v>89</v>
      </c>
      <c r="AF23" s="459"/>
      <c r="AG23" s="457">
        <v>282</v>
      </c>
      <c r="AH23" s="457">
        <v>440</v>
      </c>
      <c r="AI23" s="457">
        <v>580</v>
      </c>
      <c r="AJ23" s="457">
        <v>1185</v>
      </c>
      <c r="AK23" s="457">
        <v>622</v>
      </c>
      <c r="AL23" s="457">
        <v>401</v>
      </c>
      <c r="AM23" s="457">
        <v>714</v>
      </c>
      <c r="AN23" s="457">
        <v>654</v>
      </c>
      <c r="AO23" s="458">
        <v>959</v>
      </c>
      <c r="AP23" s="459"/>
      <c r="AQ23" s="457">
        <v>0</v>
      </c>
      <c r="AR23" s="457">
        <v>0</v>
      </c>
      <c r="AS23" s="457">
        <v>0</v>
      </c>
      <c r="AT23" s="457">
        <v>0</v>
      </c>
      <c r="AU23" s="457">
        <v>0</v>
      </c>
      <c r="AV23" s="457">
        <v>0</v>
      </c>
      <c r="AW23" s="457">
        <v>0</v>
      </c>
      <c r="AX23" s="457">
        <v>0</v>
      </c>
      <c r="AY23" s="458">
        <v>0</v>
      </c>
      <c r="AZ23" s="411"/>
      <c r="BA23" s="463"/>
      <c r="BB23" s="463"/>
      <c r="BC23" s="463"/>
      <c r="BD23" s="463"/>
      <c r="BE23" s="463"/>
      <c r="BF23" s="463"/>
      <c r="BG23" s="463"/>
      <c r="BH23" s="463"/>
      <c r="BI23" s="463"/>
      <c r="BJ23" s="463"/>
      <c r="BK23" s="463"/>
      <c r="BL23" s="463"/>
      <c r="BM23" s="463"/>
      <c r="BN23" s="463"/>
      <c r="BO23" s="463"/>
      <c r="BP23" s="463"/>
      <c r="BQ23" s="463"/>
      <c r="BR23" s="463"/>
      <c r="BS23" s="463"/>
      <c r="BT23" s="463"/>
      <c r="BU23" s="463"/>
      <c r="BV23" s="463"/>
      <c r="BW23" s="463"/>
      <c r="BX23" s="463"/>
      <c r="BY23" s="463"/>
      <c r="BZ23" s="463"/>
      <c r="CA23" s="463"/>
      <c r="CB23" s="463"/>
      <c r="CC23" s="463"/>
      <c r="CD23" s="463"/>
      <c r="CE23" s="463"/>
      <c r="CF23" s="463"/>
      <c r="CG23" s="463"/>
      <c r="CH23" s="463"/>
      <c r="CI23" s="463"/>
      <c r="CJ23" s="463"/>
      <c r="CK23" s="463"/>
      <c r="CL23" s="463"/>
      <c r="CM23" s="463"/>
      <c r="CN23" s="463"/>
      <c r="CO23" s="463"/>
      <c r="CP23" s="463"/>
      <c r="CQ23" s="463"/>
      <c r="CR23" s="463"/>
      <c r="CS23" s="463"/>
      <c r="CT23" s="463"/>
      <c r="CU23" s="463"/>
      <c r="CV23" s="463"/>
      <c r="CW23" s="463"/>
    </row>
    <row r="24" spans="1:101" s="451" customFormat="1" ht="15.75" customHeight="1">
      <c r="A24" s="180"/>
      <c r="B24" s="487" t="s">
        <v>269</v>
      </c>
      <c r="C24" s="457">
        <v>19184</v>
      </c>
      <c r="D24" s="457">
        <v>21040</v>
      </c>
      <c r="E24" s="457">
        <v>21853</v>
      </c>
      <c r="F24" s="457">
        <v>21785</v>
      </c>
      <c r="G24" s="457">
        <v>21444</v>
      </c>
      <c r="H24" s="457">
        <v>21343</v>
      </c>
      <c r="I24" s="457">
        <v>21739</v>
      </c>
      <c r="J24" s="457">
        <v>22489</v>
      </c>
      <c r="K24" s="458">
        <v>22763</v>
      </c>
      <c r="L24" s="459"/>
      <c r="M24" s="460">
        <v>1.0999999999999999E-2</v>
      </c>
      <c r="N24" s="460">
        <v>0.01</v>
      </c>
      <c r="O24" s="460">
        <v>0.01</v>
      </c>
      <c r="P24" s="460">
        <v>1.0999999999999999E-2</v>
      </c>
      <c r="Q24" s="460">
        <v>1.2E-2</v>
      </c>
      <c r="R24" s="460">
        <v>1.2999999999999999E-2</v>
      </c>
      <c r="S24" s="460">
        <v>1.2999999999999999E-2</v>
      </c>
      <c r="T24" s="460">
        <v>1.2999999999999999E-2</v>
      </c>
      <c r="U24" s="461">
        <v>1.2915696525062602E-2</v>
      </c>
      <c r="V24" s="459"/>
      <c r="W24" s="457">
        <v>6</v>
      </c>
      <c r="X24" s="457">
        <v>8</v>
      </c>
      <c r="Y24" s="457">
        <v>13</v>
      </c>
      <c r="Z24" s="457">
        <v>12</v>
      </c>
      <c r="AA24" s="457">
        <v>32</v>
      </c>
      <c r="AB24" s="457">
        <v>9</v>
      </c>
      <c r="AC24" s="457">
        <v>13</v>
      </c>
      <c r="AD24" s="457">
        <v>-6</v>
      </c>
      <c r="AE24" s="458">
        <v>10</v>
      </c>
      <c r="AF24" s="459"/>
      <c r="AG24" s="457">
        <v>3069</v>
      </c>
      <c r="AH24" s="457">
        <v>1848</v>
      </c>
      <c r="AI24" s="457">
        <v>800</v>
      </c>
      <c r="AJ24" s="457">
        <v>-80</v>
      </c>
      <c r="AK24" s="457">
        <v>-373</v>
      </c>
      <c r="AL24" s="457">
        <v>-110</v>
      </c>
      <c r="AM24" s="457">
        <v>383</v>
      </c>
      <c r="AN24" s="457">
        <v>756</v>
      </c>
      <c r="AO24" s="458">
        <v>264</v>
      </c>
      <c r="AP24" s="459"/>
      <c r="AQ24" s="457">
        <v>0</v>
      </c>
      <c r="AR24" s="457">
        <v>0</v>
      </c>
      <c r="AS24" s="457">
        <v>0</v>
      </c>
      <c r="AT24" s="457">
        <v>0</v>
      </c>
      <c r="AU24" s="457">
        <v>0</v>
      </c>
      <c r="AV24" s="457">
        <v>0</v>
      </c>
      <c r="AW24" s="457">
        <v>0</v>
      </c>
      <c r="AX24" s="457">
        <v>0</v>
      </c>
      <c r="AY24" s="458">
        <v>0</v>
      </c>
      <c r="AZ24" s="411"/>
      <c r="BA24" s="463"/>
      <c r="BB24" s="463"/>
      <c r="BC24" s="463"/>
      <c r="BD24" s="463"/>
      <c r="BE24" s="463"/>
      <c r="BF24" s="463"/>
      <c r="BG24" s="463"/>
      <c r="BH24" s="463"/>
      <c r="BI24" s="463"/>
      <c r="BJ24" s="463"/>
      <c r="BK24" s="463"/>
      <c r="BL24" s="463"/>
      <c r="BM24" s="463"/>
      <c r="BN24" s="463"/>
      <c r="BO24" s="463"/>
      <c r="BP24" s="463"/>
      <c r="BQ24" s="463"/>
      <c r="BR24" s="463"/>
      <c r="BS24" s="463"/>
      <c r="BT24" s="463"/>
      <c r="BU24" s="463"/>
      <c r="BV24" s="463"/>
      <c r="BW24" s="463"/>
      <c r="BX24" s="463"/>
      <c r="BY24" s="463"/>
      <c r="BZ24" s="463"/>
      <c r="CA24" s="463"/>
      <c r="CB24" s="463"/>
      <c r="CC24" s="463"/>
      <c r="CD24" s="463"/>
      <c r="CE24" s="463"/>
      <c r="CF24" s="463"/>
      <c r="CG24" s="463"/>
      <c r="CH24" s="463"/>
      <c r="CI24" s="463"/>
      <c r="CJ24" s="463"/>
      <c r="CK24" s="463"/>
      <c r="CL24" s="463"/>
      <c r="CM24" s="463"/>
      <c r="CN24" s="463"/>
      <c r="CO24" s="463"/>
      <c r="CP24" s="463"/>
      <c r="CQ24" s="463"/>
      <c r="CR24" s="463"/>
      <c r="CS24" s="463"/>
      <c r="CT24" s="463"/>
      <c r="CU24" s="463"/>
      <c r="CV24" s="463"/>
      <c r="CW24" s="463"/>
    </row>
    <row r="25" spans="1:101" s="451" customFormat="1" ht="15.75" customHeight="1">
      <c r="A25" s="180"/>
      <c r="B25" s="487" t="s">
        <v>270</v>
      </c>
      <c r="C25" s="457">
        <v>10904</v>
      </c>
      <c r="D25" s="457">
        <v>10742</v>
      </c>
      <c r="E25" s="457">
        <v>10880</v>
      </c>
      <c r="F25" s="457">
        <v>11867</v>
      </c>
      <c r="G25" s="457">
        <v>11580</v>
      </c>
      <c r="H25" s="457">
        <v>11658</v>
      </c>
      <c r="I25" s="457">
        <v>11562</v>
      </c>
      <c r="J25" s="457">
        <v>11250</v>
      </c>
      <c r="K25" s="458">
        <v>12086</v>
      </c>
      <c r="L25" s="459"/>
      <c r="M25" s="460">
        <v>7.0000000000000001E-3</v>
      </c>
      <c r="N25" s="460">
        <v>7.0000000000000001E-3</v>
      </c>
      <c r="O25" s="460">
        <v>7.0000000000000001E-3</v>
      </c>
      <c r="P25" s="460">
        <v>6.0000000000000001E-3</v>
      </c>
      <c r="Q25" s="460">
        <v>7.0000000000000001E-3</v>
      </c>
      <c r="R25" s="460">
        <v>7.0000000000000001E-3</v>
      </c>
      <c r="S25" s="460">
        <v>7.0000000000000001E-3</v>
      </c>
      <c r="T25" s="460">
        <v>7.0000000000000001E-3</v>
      </c>
      <c r="U25" s="461">
        <v>6.37100777759391E-3</v>
      </c>
      <c r="V25" s="459"/>
      <c r="W25" s="457">
        <v>0</v>
      </c>
      <c r="X25" s="457">
        <v>-1</v>
      </c>
      <c r="Y25" s="457">
        <v>1</v>
      </c>
      <c r="Z25" s="457">
        <v>0</v>
      </c>
      <c r="AA25" s="457">
        <v>2</v>
      </c>
      <c r="AB25" s="457">
        <v>0</v>
      </c>
      <c r="AC25" s="457">
        <v>1</v>
      </c>
      <c r="AD25" s="457">
        <v>0</v>
      </c>
      <c r="AE25" s="458">
        <v>-1</v>
      </c>
      <c r="AF25" s="459"/>
      <c r="AG25" s="457">
        <v>888</v>
      </c>
      <c r="AH25" s="457">
        <v>-161</v>
      </c>
      <c r="AI25" s="457">
        <v>137</v>
      </c>
      <c r="AJ25" s="457">
        <v>987</v>
      </c>
      <c r="AK25" s="457">
        <v>-289</v>
      </c>
      <c r="AL25" s="457">
        <v>78</v>
      </c>
      <c r="AM25" s="457">
        <v>-97</v>
      </c>
      <c r="AN25" s="457">
        <v>-312</v>
      </c>
      <c r="AO25" s="458">
        <v>837</v>
      </c>
      <c r="AP25" s="459"/>
      <c r="AQ25" s="457">
        <v>0</v>
      </c>
      <c r="AR25" s="457">
        <v>0</v>
      </c>
      <c r="AS25" s="457">
        <v>0</v>
      </c>
      <c r="AT25" s="457">
        <v>0</v>
      </c>
      <c r="AU25" s="457">
        <v>0</v>
      </c>
      <c r="AV25" s="457">
        <v>0</v>
      </c>
      <c r="AW25" s="457">
        <v>0</v>
      </c>
      <c r="AX25" s="457">
        <v>0</v>
      </c>
      <c r="AY25" s="458">
        <v>0</v>
      </c>
      <c r="AZ25" s="411"/>
      <c r="BA25" s="463"/>
      <c r="BB25" s="463"/>
      <c r="BC25" s="463"/>
      <c r="BD25" s="463"/>
      <c r="BE25" s="463"/>
      <c r="BF25" s="463"/>
      <c r="BG25" s="463"/>
      <c r="BH25" s="463"/>
      <c r="BI25" s="463"/>
      <c r="BJ25" s="463"/>
      <c r="BK25" s="463"/>
      <c r="BL25" s="463"/>
      <c r="BM25" s="463"/>
      <c r="BN25" s="463"/>
      <c r="BO25" s="463"/>
      <c r="BP25" s="463"/>
      <c r="BQ25" s="463"/>
      <c r="BR25" s="463"/>
      <c r="BS25" s="463"/>
      <c r="BT25" s="463"/>
      <c r="BU25" s="463"/>
      <c r="BV25" s="463"/>
      <c r="BW25" s="463"/>
      <c r="BX25" s="463"/>
      <c r="BY25" s="463"/>
      <c r="BZ25" s="463"/>
      <c r="CA25" s="463"/>
      <c r="CB25" s="463"/>
      <c r="CC25" s="463"/>
      <c r="CD25" s="463"/>
      <c r="CE25" s="463"/>
      <c r="CF25" s="463"/>
      <c r="CG25" s="463"/>
      <c r="CH25" s="463"/>
      <c r="CI25" s="463"/>
      <c r="CJ25" s="463"/>
      <c r="CK25" s="463"/>
      <c r="CL25" s="463"/>
      <c r="CM25" s="463"/>
      <c r="CN25" s="463"/>
      <c r="CO25" s="463"/>
      <c r="CP25" s="463"/>
      <c r="CQ25" s="463"/>
      <c r="CR25" s="463"/>
      <c r="CS25" s="463"/>
      <c r="CT25" s="463"/>
      <c r="CU25" s="463"/>
      <c r="CV25" s="463"/>
      <c r="CW25" s="463"/>
    </row>
    <row r="26" spans="1:101" s="451" customFormat="1" ht="15.75" customHeight="1">
      <c r="A26" s="180"/>
      <c r="B26" s="487" t="s">
        <v>271</v>
      </c>
      <c r="C26" s="457">
        <v>1767</v>
      </c>
      <c r="D26" s="457">
        <v>1711</v>
      </c>
      <c r="E26" s="457">
        <v>1629</v>
      </c>
      <c r="F26" s="457">
        <v>1531</v>
      </c>
      <c r="G26" s="457">
        <v>1599</v>
      </c>
      <c r="H26" s="457">
        <v>1545</v>
      </c>
      <c r="I26" s="457">
        <v>1386</v>
      </c>
      <c r="J26" s="457">
        <v>1399</v>
      </c>
      <c r="K26" s="458">
        <v>1524</v>
      </c>
      <c r="L26" s="459"/>
      <c r="M26" s="460">
        <v>1.0999999999999999E-2</v>
      </c>
      <c r="N26" s="460">
        <v>1.0999999999999999E-2</v>
      </c>
      <c r="O26" s="460">
        <v>1.2E-2</v>
      </c>
      <c r="P26" s="460">
        <v>1.2999999999999999E-2</v>
      </c>
      <c r="Q26" s="460">
        <v>1.2999999999999999E-2</v>
      </c>
      <c r="R26" s="460">
        <v>1.4E-2</v>
      </c>
      <c r="S26" s="460">
        <v>1.6E-2</v>
      </c>
      <c r="T26" s="460">
        <v>1.4E-2</v>
      </c>
      <c r="U26" s="461">
        <v>1.3779527559055118E-2</v>
      </c>
      <c r="V26" s="459"/>
      <c r="W26" s="457">
        <v>-5</v>
      </c>
      <c r="X26" s="457">
        <v>0</v>
      </c>
      <c r="Y26" s="457">
        <v>1</v>
      </c>
      <c r="Z26" s="457">
        <v>0</v>
      </c>
      <c r="AA26" s="457">
        <v>1</v>
      </c>
      <c r="AB26" s="457">
        <v>0</v>
      </c>
      <c r="AC26" s="457">
        <v>1</v>
      </c>
      <c r="AD26" s="457">
        <v>-2</v>
      </c>
      <c r="AE26" s="458">
        <v>1</v>
      </c>
      <c r="AF26" s="459"/>
      <c r="AG26" s="457">
        <v>19</v>
      </c>
      <c r="AH26" s="457">
        <v>-56</v>
      </c>
      <c r="AI26" s="457">
        <v>-83</v>
      </c>
      <c r="AJ26" s="457">
        <v>-98</v>
      </c>
      <c r="AK26" s="457">
        <v>67</v>
      </c>
      <c r="AL26" s="457">
        <v>-54</v>
      </c>
      <c r="AM26" s="457">
        <v>-160</v>
      </c>
      <c r="AN26" s="457">
        <v>15</v>
      </c>
      <c r="AO26" s="458">
        <v>124</v>
      </c>
      <c r="AP26" s="459"/>
      <c r="AQ26" s="457">
        <v>0</v>
      </c>
      <c r="AR26" s="457">
        <v>0</v>
      </c>
      <c r="AS26" s="457">
        <v>0</v>
      </c>
      <c r="AT26" s="457">
        <v>0</v>
      </c>
      <c r="AU26" s="457">
        <v>0</v>
      </c>
      <c r="AV26" s="457">
        <v>0</v>
      </c>
      <c r="AW26" s="457">
        <v>0</v>
      </c>
      <c r="AX26" s="457">
        <v>0</v>
      </c>
      <c r="AY26" s="458">
        <v>0</v>
      </c>
      <c r="AZ26" s="411"/>
      <c r="BA26" s="463"/>
      <c r="BB26" s="463"/>
      <c r="BC26" s="463"/>
      <c r="BD26" s="463"/>
      <c r="BE26" s="463"/>
      <c r="BF26" s="463"/>
      <c r="BG26" s="463"/>
      <c r="BH26" s="463"/>
      <c r="BI26" s="463"/>
      <c r="BJ26" s="463"/>
      <c r="BK26" s="463"/>
      <c r="BL26" s="463"/>
      <c r="BM26" s="463"/>
      <c r="BN26" s="463"/>
      <c r="BO26" s="463"/>
      <c r="BP26" s="463"/>
      <c r="BQ26" s="463"/>
      <c r="BR26" s="463"/>
      <c r="BS26" s="463"/>
      <c r="BT26" s="463"/>
      <c r="BU26" s="463"/>
      <c r="BV26" s="463"/>
      <c r="BW26" s="463"/>
      <c r="BX26" s="463"/>
      <c r="BY26" s="463"/>
      <c r="BZ26" s="463"/>
      <c r="CA26" s="463"/>
      <c r="CB26" s="463"/>
      <c r="CC26" s="463"/>
      <c r="CD26" s="463"/>
      <c r="CE26" s="463"/>
      <c r="CF26" s="463"/>
      <c r="CG26" s="463"/>
      <c r="CH26" s="463"/>
      <c r="CI26" s="463"/>
      <c r="CJ26" s="463"/>
      <c r="CK26" s="463"/>
      <c r="CL26" s="463"/>
      <c r="CM26" s="463"/>
      <c r="CN26" s="463"/>
      <c r="CO26" s="463"/>
      <c r="CP26" s="463"/>
      <c r="CQ26" s="463"/>
      <c r="CR26" s="463"/>
      <c r="CS26" s="463"/>
      <c r="CT26" s="463"/>
      <c r="CU26" s="463"/>
      <c r="CV26" s="463"/>
      <c r="CW26" s="463"/>
    </row>
    <row r="27" spans="1:101" s="451" customFormat="1" ht="15.75" customHeight="1">
      <c r="A27" s="298"/>
      <c r="B27" s="456" t="s">
        <v>272</v>
      </c>
      <c r="C27" s="457">
        <v>24565</v>
      </c>
      <c r="D27" s="457">
        <v>24760</v>
      </c>
      <c r="E27" s="457">
        <v>25161</v>
      </c>
      <c r="F27" s="457">
        <v>25401</v>
      </c>
      <c r="G27" s="457">
        <v>24890</v>
      </c>
      <c r="H27" s="457">
        <v>25296</v>
      </c>
      <c r="I27" s="457">
        <v>25303</v>
      </c>
      <c r="J27" s="457">
        <v>25424</v>
      </c>
      <c r="K27" s="458">
        <v>25148</v>
      </c>
      <c r="L27" s="459"/>
      <c r="M27" s="460">
        <v>0.73399999999999999</v>
      </c>
      <c r="N27" s="460">
        <v>0.74299999999999999</v>
      </c>
      <c r="O27" s="460">
        <v>0.74663169190413736</v>
      </c>
      <c r="P27" s="460">
        <v>0.752</v>
      </c>
      <c r="Q27" s="460">
        <v>0.7811169144234632</v>
      </c>
      <c r="R27" s="460">
        <v>0.78300000000000003</v>
      </c>
      <c r="S27" s="460">
        <v>0.78500000000000003</v>
      </c>
      <c r="T27" s="460">
        <v>0.79300000000000004</v>
      </c>
      <c r="U27" s="461">
        <v>0.81545252107523458</v>
      </c>
      <c r="V27" s="459"/>
      <c r="W27" s="457">
        <v>439</v>
      </c>
      <c r="X27" s="457">
        <v>371</v>
      </c>
      <c r="Y27" s="457">
        <v>384</v>
      </c>
      <c r="Z27" s="457">
        <v>304</v>
      </c>
      <c r="AA27" s="457">
        <v>352</v>
      </c>
      <c r="AB27" s="457">
        <v>355</v>
      </c>
      <c r="AC27" s="457">
        <v>69</v>
      </c>
      <c r="AD27" s="457">
        <v>300</v>
      </c>
      <c r="AE27" s="458">
        <v>341</v>
      </c>
      <c r="AF27" s="459"/>
      <c r="AG27" s="457">
        <v>-1175</v>
      </c>
      <c r="AH27" s="457">
        <v>-176</v>
      </c>
      <c r="AI27" s="457">
        <v>17</v>
      </c>
      <c r="AJ27" s="457">
        <v>-64</v>
      </c>
      <c r="AK27" s="457">
        <v>-863</v>
      </c>
      <c r="AL27" s="457">
        <v>51</v>
      </c>
      <c r="AM27" s="457">
        <v>-62</v>
      </c>
      <c r="AN27" s="457">
        <v>-179</v>
      </c>
      <c r="AO27" s="458">
        <v>-617</v>
      </c>
      <c r="AP27" s="459"/>
      <c r="AQ27" s="457">
        <v>0</v>
      </c>
      <c r="AR27" s="457">
        <v>0</v>
      </c>
      <c r="AS27" s="457">
        <v>0</v>
      </c>
      <c r="AT27" s="457">
        <v>0</v>
      </c>
      <c r="AU27" s="457">
        <v>0</v>
      </c>
      <c r="AV27" s="457">
        <v>0</v>
      </c>
      <c r="AW27" s="457">
        <v>0</v>
      </c>
      <c r="AX27" s="457">
        <v>0</v>
      </c>
      <c r="AY27" s="458">
        <v>0</v>
      </c>
      <c r="AZ27" s="411"/>
      <c r="BA27" s="463"/>
      <c r="BB27" s="463"/>
      <c r="BC27" s="463"/>
      <c r="BD27" s="463"/>
      <c r="BE27" s="463"/>
      <c r="BF27" s="463"/>
      <c r="BG27" s="463"/>
      <c r="BH27" s="463"/>
      <c r="BI27" s="463"/>
      <c r="BJ27" s="463"/>
      <c r="BK27" s="463"/>
      <c r="BL27" s="463"/>
      <c r="BM27" s="463"/>
      <c r="BN27" s="463"/>
      <c r="BO27" s="463"/>
      <c r="BP27" s="463"/>
      <c r="BQ27" s="463"/>
      <c r="BR27" s="463"/>
      <c r="BS27" s="463"/>
      <c r="BT27" s="463"/>
      <c r="BU27" s="463"/>
      <c r="BV27" s="463"/>
      <c r="BW27" s="463"/>
      <c r="BX27" s="463"/>
      <c r="BY27" s="463"/>
      <c r="BZ27" s="463"/>
      <c r="CA27" s="463"/>
      <c r="CB27" s="463"/>
      <c r="CC27" s="463"/>
      <c r="CD27" s="463"/>
      <c r="CE27" s="463"/>
      <c r="CF27" s="463"/>
      <c r="CG27" s="463"/>
      <c r="CH27" s="463"/>
      <c r="CI27" s="463"/>
      <c r="CJ27" s="463"/>
      <c r="CK27" s="463"/>
      <c r="CL27" s="463"/>
      <c r="CM27" s="463"/>
      <c r="CN27" s="463"/>
      <c r="CO27" s="463"/>
      <c r="CP27" s="463"/>
      <c r="CQ27" s="463"/>
      <c r="CR27" s="463"/>
      <c r="CS27" s="463"/>
      <c r="CT27" s="463"/>
      <c r="CU27" s="463"/>
      <c r="CV27" s="463"/>
      <c r="CW27" s="463"/>
    </row>
    <row r="28" spans="1:101" s="451" customFormat="1" ht="15.75" customHeight="1">
      <c r="A28" s="180"/>
      <c r="B28" s="180"/>
      <c r="C28" s="492"/>
      <c r="D28" s="492"/>
      <c r="E28" s="492"/>
      <c r="F28" s="492"/>
      <c r="G28" s="492"/>
      <c r="H28" s="492"/>
      <c r="I28" s="492"/>
      <c r="J28" s="492"/>
      <c r="K28" s="493"/>
      <c r="L28" s="459"/>
      <c r="M28" s="494"/>
      <c r="N28" s="494"/>
      <c r="O28" s="494"/>
      <c r="P28" s="494"/>
      <c r="Q28" s="494"/>
      <c r="R28" s="494"/>
      <c r="S28" s="494"/>
      <c r="T28" s="494"/>
      <c r="U28" s="495"/>
      <c r="V28" s="459"/>
      <c r="W28" s="492"/>
      <c r="X28" s="492"/>
      <c r="Y28" s="492"/>
      <c r="Z28" s="492"/>
      <c r="AA28" s="492"/>
      <c r="AB28" s="492"/>
      <c r="AC28" s="492"/>
      <c r="AD28" s="492"/>
      <c r="AE28" s="493"/>
      <c r="AF28" s="459"/>
      <c r="AG28" s="492"/>
      <c r="AH28" s="492"/>
      <c r="AI28" s="492"/>
      <c r="AJ28" s="492"/>
      <c r="AK28" s="492"/>
      <c r="AL28" s="492"/>
      <c r="AM28" s="492"/>
      <c r="AN28" s="492"/>
      <c r="AO28" s="493"/>
      <c r="AP28" s="459"/>
      <c r="AQ28" s="492"/>
      <c r="AR28" s="492"/>
      <c r="AS28" s="492"/>
      <c r="AT28" s="492"/>
      <c r="AU28" s="492"/>
      <c r="AV28" s="492"/>
      <c r="AW28" s="492"/>
      <c r="AX28" s="492">
        <v>0</v>
      </c>
      <c r="AY28" s="493"/>
      <c r="AZ28" s="411"/>
      <c r="BA28" s="463"/>
      <c r="BB28" s="463"/>
      <c r="BC28" s="463"/>
      <c r="BD28" s="463"/>
      <c r="BE28" s="463"/>
      <c r="BF28" s="463"/>
      <c r="BG28" s="463"/>
      <c r="BH28" s="463"/>
      <c r="BI28" s="463"/>
      <c r="BJ28" s="463"/>
      <c r="BK28" s="463"/>
      <c r="BL28" s="463"/>
      <c r="BM28" s="463"/>
      <c r="BN28" s="463"/>
      <c r="BO28" s="463"/>
      <c r="BP28" s="463"/>
      <c r="BQ28" s="463"/>
      <c r="BR28" s="463"/>
      <c r="BS28" s="463"/>
      <c r="BT28" s="463"/>
      <c r="BU28" s="463"/>
      <c r="BV28" s="463"/>
      <c r="BW28" s="463"/>
      <c r="BX28" s="463"/>
      <c r="BY28" s="463"/>
      <c r="BZ28" s="463"/>
      <c r="CA28" s="463"/>
      <c r="CB28" s="463"/>
      <c r="CC28" s="463"/>
      <c r="CD28" s="463"/>
      <c r="CE28" s="463"/>
      <c r="CF28" s="463"/>
      <c r="CG28" s="463"/>
      <c r="CH28" s="463"/>
      <c r="CI28" s="463"/>
      <c r="CJ28" s="463"/>
      <c r="CK28" s="463"/>
      <c r="CL28" s="463"/>
      <c r="CM28" s="463"/>
      <c r="CN28" s="463"/>
      <c r="CO28" s="463"/>
      <c r="CP28" s="463"/>
      <c r="CQ28" s="463"/>
      <c r="CR28" s="463"/>
      <c r="CS28" s="463"/>
      <c r="CT28" s="463"/>
      <c r="CU28" s="463"/>
      <c r="CV28" s="463"/>
      <c r="CW28" s="463"/>
    </row>
    <row r="29" spans="1:101" s="451" customFormat="1" ht="15.75" customHeight="1" thickBot="1">
      <c r="A29" s="180"/>
      <c r="B29" s="377" t="s">
        <v>273</v>
      </c>
      <c r="C29" s="496">
        <v>242012</v>
      </c>
      <c r="D29" s="496">
        <v>243729</v>
      </c>
      <c r="E29" s="496">
        <v>245752</v>
      </c>
      <c r="F29" s="496">
        <v>251418</v>
      </c>
      <c r="G29" s="496">
        <v>254804</v>
      </c>
      <c r="H29" s="496">
        <v>254934</v>
      </c>
      <c r="I29" s="496">
        <v>253039</v>
      </c>
      <c r="J29" s="496">
        <v>254439</v>
      </c>
      <c r="K29" s="497">
        <f>SUM(K17,K19,K27)</f>
        <v>260745</v>
      </c>
      <c r="L29" s="459"/>
      <c r="M29" s="498">
        <v>0.314</v>
      </c>
      <c r="N29" s="498">
        <v>0.314</v>
      </c>
      <c r="O29" s="498">
        <v>0.314</v>
      </c>
      <c r="P29" s="498">
        <v>0.309</v>
      </c>
      <c r="Q29" s="498">
        <v>0.308</v>
      </c>
      <c r="R29" s="498">
        <v>0.31</v>
      </c>
      <c r="S29" s="498">
        <v>0.314</v>
      </c>
      <c r="T29" s="498">
        <v>0.315</v>
      </c>
      <c r="U29" s="499">
        <v>0.31037603789142648</v>
      </c>
      <c r="V29" s="459"/>
      <c r="W29" s="496">
        <v>973</v>
      </c>
      <c r="X29" s="496">
        <v>529</v>
      </c>
      <c r="Y29" s="496">
        <v>586</v>
      </c>
      <c r="Z29" s="496">
        <v>669</v>
      </c>
      <c r="AA29" s="496">
        <v>818</v>
      </c>
      <c r="AB29" s="496">
        <v>538</v>
      </c>
      <c r="AC29" s="496">
        <v>330</v>
      </c>
      <c r="AD29" s="496">
        <v>696</v>
      </c>
      <c r="AE29" s="497">
        <f>SUM(AE17,AE19,AE27)</f>
        <v>840</v>
      </c>
      <c r="AF29" s="459"/>
      <c r="AG29" s="496">
        <v>2580</v>
      </c>
      <c r="AH29" s="496">
        <v>1188</v>
      </c>
      <c r="AI29" s="496">
        <v>1437</v>
      </c>
      <c r="AJ29" s="496">
        <v>5176</v>
      </c>
      <c r="AK29" s="496">
        <v>2568</v>
      </c>
      <c r="AL29" s="496">
        <v>-408</v>
      </c>
      <c r="AM29" s="496">
        <v>-2430</v>
      </c>
      <c r="AN29" s="496">
        <v>704</v>
      </c>
      <c r="AO29" s="497">
        <f>SUM(AO17,AO19,AO27)</f>
        <v>5466</v>
      </c>
      <c r="AP29" s="459"/>
      <c r="AQ29" s="496">
        <v>0</v>
      </c>
      <c r="AR29" s="496">
        <v>0</v>
      </c>
      <c r="AS29" s="496">
        <v>0</v>
      </c>
      <c r="AT29" s="496">
        <v>-179</v>
      </c>
      <c r="AU29" s="496">
        <v>0</v>
      </c>
      <c r="AV29" s="496">
        <v>0</v>
      </c>
      <c r="AW29" s="496">
        <v>205</v>
      </c>
      <c r="AX29" s="496">
        <v>0</v>
      </c>
      <c r="AY29" s="497">
        <f>SUM(AY17,AY19,AY27)</f>
        <v>0</v>
      </c>
      <c r="AZ29" s="411"/>
      <c r="BA29" s="463"/>
      <c r="BB29" s="463"/>
      <c r="BC29" s="463"/>
      <c r="BD29" s="463"/>
      <c r="BE29" s="463"/>
      <c r="BF29" s="463"/>
      <c r="BG29" s="463"/>
      <c r="BH29" s="463"/>
      <c r="BI29" s="463"/>
      <c r="BJ29" s="463"/>
      <c r="BK29" s="463"/>
      <c r="BL29" s="463"/>
      <c r="BM29" s="463"/>
      <c r="BN29" s="463"/>
      <c r="BO29" s="463"/>
      <c r="BP29" s="463"/>
      <c r="BQ29" s="463"/>
      <c r="BR29" s="463"/>
      <c r="BS29" s="463"/>
      <c r="BT29" s="463"/>
      <c r="BU29" s="463"/>
      <c r="BV29" s="463"/>
      <c r="BW29" s="463"/>
      <c r="BX29" s="463"/>
      <c r="BY29" s="463"/>
      <c r="BZ29" s="463"/>
      <c r="CA29" s="463"/>
      <c r="CB29" s="463"/>
      <c r="CC29" s="463"/>
      <c r="CD29" s="463"/>
      <c r="CE29" s="463"/>
      <c r="CF29" s="463"/>
      <c r="CG29" s="463"/>
      <c r="CH29" s="463"/>
      <c r="CI29" s="463"/>
      <c r="CJ29" s="463"/>
      <c r="CK29" s="463"/>
      <c r="CL29" s="463"/>
      <c r="CM29" s="463"/>
      <c r="CN29" s="463"/>
      <c r="CO29" s="463"/>
      <c r="CP29" s="463"/>
      <c r="CQ29" s="463"/>
      <c r="CR29" s="463"/>
      <c r="CS29" s="463"/>
      <c r="CT29" s="463"/>
      <c r="CU29" s="463"/>
      <c r="CV29" s="463"/>
      <c r="CW29" s="463"/>
    </row>
    <row r="30" spans="1:101" s="451" customFormat="1" ht="15.75" customHeight="1">
      <c r="A30" s="180"/>
      <c r="B30" s="298"/>
      <c r="C30" s="479"/>
      <c r="D30" s="479"/>
      <c r="E30" s="479"/>
      <c r="F30" s="479"/>
      <c r="G30" s="479"/>
      <c r="H30" s="479"/>
      <c r="I30" s="479"/>
      <c r="J30" s="479"/>
      <c r="K30" s="480"/>
      <c r="L30" s="459"/>
      <c r="M30" s="500"/>
      <c r="N30" s="500"/>
      <c r="O30" s="500"/>
      <c r="P30" s="500"/>
      <c r="Q30" s="500"/>
      <c r="R30" s="500"/>
      <c r="S30" s="500"/>
      <c r="T30" s="500"/>
      <c r="U30" s="501"/>
      <c r="V30" s="459"/>
      <c r="W30" s="479"/>
      <c r="X30" s="479"/>
      <c r="Y30" s="479"/>
      <c r="Z30" s="479"/>
      <c r="AA30" s="479"/>
      <c r="AB30" s="479"/>
      <c r="AC30" s="479"/>
      <c r="AD30" s="479"/>
      <c r="AE30" s="480"/>
      <c r="AF30" s="459"/>
      <c r="AG30" s="479"/>
      <c r="AH30" s="479"/>
      <c r="AI30" s="479"/>
      <c r="AJ30" s="479"/>
      <c r="AK30" s="479"/>
      <c r="AL30" s="479"/>
      <c r="AM30" s="479"/>
      <c r="AN30" s="479"/>
      <c r="AO30" s="480"/>
      <c r="AP30" s="459"/>
      <c r="AQ30" s="479"/>
      <c r="AR30" s="479"/>
      <c r="AS30" s="479"/>
      <c r="AT30" s="479"/>
      <c r="AU30" s="479"/>
      <c r="AV30" s="479"/>
      <c r="AW30" s="479"/>
      <c r="AX30" s="479"/>
      <c r="AY30" s="480"/>
      <c r="AZ30" s="411"/>
      <c r="BA30" s="463"/>
      <c r="BB30" s="463"/>
      <c r="BC30" s="463"/>
      <c r="BD30" s="463"/>
      <c r="BE30" s="463"/>
      <c r="BF30" s="463"/>
      <c r="BG30" s="463"/>
      <c r="BH30" s="463"/>
      <c r="BI30" s="463"/>
      <c r="BJ30" s="463"/>
      <c r="BK30" s="463"/>
      <c r="BL30" s="463"/>
      <c r="BM30" s="463"/>
      <c r="BN30" s="463"/>
      <c r="BO30" s="463"/>
      <c r="BP30" s="463"/>
      <c r="BQ30" s="463"/>
      <c r="BR30" s="463"/>
      <c r="BS30" s="463"/>
      <c r="BT30" s="463"/>
      <c r="BU30" s="463"/>
      <c r="BV30" s="463"/>
      <c r="BW30" s="463"/>
      <c r="BX30" s="463"/>
      <c r="BY30" s="463"/>
      <c r="BZ30" s="463"/>
      <c r="CA30" s="463"/>
      <c r="CB30" s="463"/>
      <c r="CC30" s="463"/>
      <c r="CD30" s="463"/>
      <c r="CE30" s="463"/>
      <c r="CF30" s="463"/>
      <c r="CG30" s="463"/>
      <c r="CH30" s="463"/>
      <c r="CI30" s="463"/>
      <c r="CJ30" s="463"/>
      <c r="CK30" s="463"/>
      <c r="CL30" s="463"/>
      <c r="CM30" s="463"/>
      <c r="CN30" s="463"/>
      <c r="CO30" s="463"/>
      <c r="CP30" s="463"/>
      <c r="CQ30" s="463"/>
      <c r="CR30" s="463"/>
      <c r="CS30" s="463"/>
      <c r="CT30" s="463"/>
      <c r="CU30" s="463"/>
      <c r="CV30" s="463"/>
      <c r="CW30" s="463"/>
    </row>
    <row r="31" spans="1:101" s="451" customFormat="1" ht="15.75" customHeight="1">
      <c r="A31" s="180"/>
      <c r="B31" s="180" t="s">
        <v>274</v>
      </c>
      <c r="C31" s="479"/>
      <c r="D31" s="479"/>
      <c r="E31" s="479"/>
      <c r="F31" s="479"/>
      <c r="G31" s="479"/>
      <c r="H31" s="479"/>
      <c r="I31" s="479"/>
      <c r="J31" s="479"/>
      <c r="K31" s="480"/>
      <c r="L31" s="459"/>
      <c r="M31" s="500"/>
      <c r="N31" s="500"/>
      <c r="O31" s="500"/>
      <c r="P31" s="500"/>
      <c r="Q31" s="500"/>
      <c r="R31" s="500"/>
      <c r="S31" s="500"/>
      <c r="T31" s="500"/>
      <c r="U31" s="501"/>
      <c r="V31" s="459"/>
      <c r="W31" s="479"/>
      <c r="X31" s="479"/>
      <c r="Y31" s="479"/>
      <c r="Z31" s="479"/>
      <c r="AA31" s="479"/>
      <c r="AB31" s="479"/>
      <c r="AC31" s="479"/>
      <c r="AD31" s="479"/>
      <c r="AE31" s="480"/>
      <c r="AF31" s="459"/>
      <c r="AG31" s="479"/>
      <c r="AH31" s="479"/>
      <c r="AI31" s="479"/>
      <c r="AJ31" s="479"/>
      <c r="AK31" s="479"/>
      <c r="AL31" s="479"/>
      <c r="AM31" s="479"/>
      <c r="AN31" s="479"/>
      <c r="AO31" s="480"/>
      <c r="AP31" s="459"/>
      <c r="AQ31" s="479"/>
      <c r="AR31" s="479"/>
      <c r="AS31" s="479"/>
      <c r="AT31" s="479"/>
      <c r="AU31" s="479"/>
      <c r="AV31" s="479"/>
      <c r="AW31" s="479"/>
      <c r="AX31" s="479"/>
      <c r="AY31" s="480"/>
      <c r="AZ31" s="411"/>
      <c r="BA31" s="463"/>
      <c r="BB31" s="463"/>
      <c r="BC31" s="463"/>
      <c r="BD31" s="463"/>
      <c r="BE31" s="463"/>
      <c r="BF31" s="463"/>
      <c r="BG31" s="463"/>
      <c r="BH31" s="463"/>
      <c r="BI31" s="463"/>
      <c r="BJ31" s="463"/>
      <c r="BK31" s="463"/>
      <c r="BL31" s="463"/>
      <c r="BM31" s="463"/>
      <c r="BN31" s="463"/>
      <c r="BO31" s="463"/>
      <c r="BP31" s="463"/>
      <c r="BQ31" s="463"/>
      <c r="BR31" s="463"/>
      <c r="BS31" s="463"/>
      <c r="BT31" s="463"/>
      <c r="BU31" s="463"/>
      <c r="BV31" s="463"/>
      <c r="BW31" s="463"/>
      <c r="BX31" s="463"/>
      <c r="BY31" s="463"/>
      <c r="BZ31" s="463"/>
      <c r="CA31" s="463"/>
      <c r="CB31" s="463"/>
      <c r="CC31" s="463"/>
      <c r="CD31" s="463"/>
      <c r="CE31" s="463"/>
      <c r="CF31" s="463"/>
      <c r="CG31" s="463"/>
      <c r="CH31" s="463"/>
      <c r="CI31" s="463"/>
      <c r="CJ31" s="463"/>
      <c r="CK31" s="463"/>
      <c r="CL31" s="463"/>
      <c r="CM31" s="463"/>
      <c r="CN31" s="463"/>
      <c r="CO31" s="463"/>
      <c r="CP31" s="463"/>
      <c r="CQ31" s="463"/>
      <c r="CR31" s="463"/>
      <c r="CS31" s="463"/>
      <c r="CT31" s="463"/>
      <c r="CU31" s="463"/>
      <c r="CV31" s="463"/>
      <c r="CW31" s="463"/>
    </row>
    <row r="32" spans="1:101" s="451" customFormat="1" ht="15.75" customHeight="1">
      <c r="A32" s="180"/>
      <c r="B32" s="456" t="s">
        <v>275</v>
      </c>
      <c r="C32" s="457">
        <v>5528</v>
      </c>
      <c r="D32" s="457">
        <v>5560</v>
      </c>
      <c r="E32" s="457">
        <v>5570</v>
      </c>
      <c r="F32" s="457">
        <v>5598</v>
      </c>
      <c r="G32" s="457">
        <v>5642</v>
      </c>
      <c r="H32" s="457">
        <v>5652</v>
      </c>
      <c r="I32" s="457">
        <v>5615</v>
      </c>
      <c r="J32" s="457">
        <v>5580</v>
      </c>
      <c r="K32" s="458"/>
      <c r="L32" s="459"/>
      <c r="M32" s="460">
        <v>0.93300000000000005</v>
      </c>
      <c r="N32" s="460">
        <v>0.93400000000000005</v>
      </c>
      <c r="O32" s="460">
        <v>0.93899999999999995</v>
      </c>
      <c r="P32" s="460">
        <v>0.94</v>
      </c>
      <c r="Q32" s="460">
        <v>0.94</v>
      </c>
      <c r="R32" s="460">
        <v>0.94199999999999995</v>
      </c>
      <c r="S32" s="460">
        <v>0.94299999999999995</v>
      </c>
      <c r="T32" s="460">
        <v>0.94899999999999995</v>
      </c>
      <c r="U32" s="461"/>
      <c r="V32" s="459"/>
      <c r="W32" s="457">
        <v>26</v>
      </c>
      <c r="X32" s="457">
        <v>38</v>
      </c>
      <c r="Y32" s="457">
        <v>38</v>
      </c>
      <c r="Z32" s="457">
        <v>29</v>
      </c>
      <c r="AA32" s="457">
        <v>40</v>
      </c>
      <c r="AB32" s="457">
        <v>22</v>
      </c>
      <c r="AC32" s="457">
        <v>-18</v>
      </c>
      <c r="AD32" s="457">
        <v>2</v>
      </c>
      <c r="AE32" s="458"/>
      <c r="AF32" s="459"/>
      <c r="AG32" s="457">
        <v>-9</v>
      </c>
      <c r="AH32" s="457">
        <v>-6</v>
      </c>
      <c r="AI32" s="457">
        <v>-28</v>
      </c>
      <c r="AJ32" s="457">
        <v>-1</v>
      </c>
      <c r="AK32" s="457">
        <v>4</v>
      </c>
      <c r="AL32" s="457">
        <v>-12</v>
      </c>
      <c r="AM32" s="457">
        <v>-9</v>
      </c>
      <c r="AN32" s="457">
        <v>-37</v>
      </c>
      <c r="AO32" s="458"/>
      <c r="AP32" s="459"/>
      <c r="AQ32" s="457">
        <v>0</v>
      </c>
      <c r="AR32" s="457">
        <v>0</v>
      </c>
      <c r="AS32" s="457">
        <v>0</v>
      </c>
      <c r="AT32" s="457">
        <v>0</v>
      </c>
      <c r="AU32" s="457">
        <v>0</v>
      </c>
      <c r="AV32" s="457">
        <v>0</v>
      </c>
      <c r="AW32" s="457">
        <v>-10</v>
      </c>
      <c r="AX32" s="457">
        <v>0</v>
      </c>
      <c r="AY32" s="458"/>
      <c r="AZ32" s="411"/>
      <c r="BA32" s="463"/>
      <c r="BB32" s="463"/>
      <c r="BC32" s="463"/>
      <c r="BD32" s="463"/>
      <c r="BE32" s="463"/>
      <c r="BF32" s="463"/>
      <c r="BG32" s="463"/>
      <c r="BH32" s="463"/>
      <c r="BI32" s="463"/>
      <c r="BJ32" s="463"/>
      <c r="BK32" s="463"/>
      <c r="BL32" s="463"/>
      <c r="BM32" s="463"/>
      <c r="BN32" s="463"/>
      <c r="BO32" s="463"/>
      <c r="BP32" s="463"/>
      <c r="BQ32" s="463"/>
      <c r="BR32" s="463"/>
      <c r="BS32" s="463"/>
      <c r="BT32" s="463"/>
      <c r="BU32" s="463"/>
      <c r="BV32" s="463"/>
      <c r="BW32" s="463"/>
      <c r="BX32" s="463"/>
      <c r="BY32" s="463"/>
      <c r="BZ32" s="463"/>
      <c r="CA32" s="463"/>
      <c r="CB32" s="463"/>
      <c r="CC32" s="463"/>
      <c r="CD32" s="463"/>
      <c r="CE32" s="463"/>
      <c r="CF32" s="463"/>
      <c r="CG32" s="463"/>
      <c r="CH32" s="463"/>
      <c r="CI32" s="463"/>
      <c r="CJ32" s="463"/>
      <c r="CK32" s="463"/>
      <c r="CL32" s="463"/>
      <c r="CM32" s="463"/>
      <c r="CN32" s="463"/>
      <c r="CO32" s="463"/>
      <c r="CP32" s="463"/>
      <c r="CQ32" s="463"/>
      <c r="CR32" s="463"/>
      <c r="CS32" s="463"/>
      <c r="CT32" s="463"/>
      <c r="CU32" s="463"/>
      <c r="CV32" s="463"/>
      <c r="CW32" s="463"/>
    </row>
    <row r="33" spans="1:101" s="451" customFormat="1" ht="15.75" customHeight="1">
      <c r="A33" s="180"/>
      <c r="B33" s="502" t="s">
        <v>276</v>
      </c>
      <c r="C33" s="462">
        <v>43161</v>
      </c>
      <c r="D33" s="462">
        <v>45892</v>
      </c>
      <c r="E33" s="462">
        <v>46665</v>
      </c>
      <c r="F33" s="462">
        <v>48240</v>
      </c>
      <c r="G33" s="462">
        <v>48356</v>
      </c>
      <c r="H33" s="462">
        <v>49018</v>
      </c>
      <c r="I33" s="462">
        <v>49646</v>
      </c>
      <c r="J33" s="462">
        <v>52007</v>
      </c>
      <c r="K33" s="466"/>
      <c r="L33" s="459"/>
      <c r="M33" s="503">
        <v>2.7E-2</v>
      </c>
      <c r="N33" s="503">
        <v>2.7E-2</v>
      </c>
      <c r="O33" s="503">
        <v>2.7E-2</v>
      </c>
      <c r="P33" s="503">
        <v>2.7E-2</v>
      </c>
      <c r="Q33" s="503">
        <v>2.7E-2</v>
      </c>
      <c r="R33" s="503">
        <v>2.7E-2</v>
      </c>
      <c r="S33" s="503">
        <v>2.5999999999999999E-2</v>
      </c>
      <c r="T33" s="503">
        <v>2.5999999999999999E-2</v>
      </c>
      <c r="U33" s="504"/>
      <c r="V33" s="459"/>
      <c r="W33" s="462">
        <v>-2</v>
      </c>
      <c r="X33" s="462">
        <v>77</v>
      </c>
      <c r="Y33" s="462">
        <v>19</v>
      </c>
      <c r="Z33" s="462">
        <v>26</v>
      </c>
      <c r="AA33" s="462">
        <v>-5</v>
      </c>
      <c r="AB33" s="462">
        <v>4</v>
      </c>
      <c r="AC33" s="462">
        <v>12</v>
      </c>
      <c r="AD33" s="462">
        <v>31</v>
      </c>
      <c r="AE33" s="466"/>
      <c r="AF33" s="459"/>
      <c r="AG33" s="462">
        <v>-10</v>
      </c>
      <c r="AH33" s="462">
        <v>2654</v>
      </c>
      <c r="AI33" s="462">
        <v>754</v>
      </c>
      <c r="AJ33" s="462">
        <v>1549</v>
      </c>
      <c r="AK33" s="462">
        <v>121</v>
      </c>
      <c r="AL33" s="462">
        <v>658</v>
      </c>
      <c r="AM33" s="462">
        <v>616</v>
      </c>
      <c r="AN33" s="462">
        <v>2330</v>
      </c>
      <c r="AO33" s="466"/>
      <c r="AP33" s="459"/>
      <c r="AQ33" s="462">
        <v>0</v>
      </c>
      <c r="AR33" s="462">
        <v>0</v>
      </c>
      <c r="AS33" s="462">
        <v>0</v>
      </c>
      <c r="AT33" s="462">
        <v>0</v>
      </c>
      <c r="AU33" s="462">
        <v>0</v>
      </c>
      <c r="AV33" s="462">
        <v>0</v>
      </c>
      <c r="AW33" s="462">
        <v>0</v>
      </c>
      <c r="AX33" s="462">
        <v>0</v>
      </c>
      <c r="AY33" s="466"/>
      <c r="AZ33" s="411"/>
      <c r="BA33" s="463"/>
      <c r="BB33" s="463"/>
      <c r="BC33" s="463"/>
      <c r="BD33" s="463"/>
      <c r="BE33" s="463"/>
      <c r="BF33" s="463"/>
      <c r="BG33" s="463"/>
      <c r="BH33" s="463"/>
      <c r="BI33" s="463"/>
      <c r="BJ33" s="463"/>
      <c r="BK33" s="463"/>
      <c r="BL33" s="463"/>
      <c r="BM33" s="463"/>
      <c r="BN33" s="463"/>
      <c r="BO33" s="463"/>
      <c r="BP33" s="463"/>
      <c r="BQ33" s="463"/>
      <c r="BR33" s="463"/>
      <c r="BS33" s="463"/>
      <c r="BT33" s="463"/>
      <c r="BU33" s="463"/>
      <c r="BV33" s="463"/>
      <c r="BW33" s="463"/>
      <c r="BX33" s="463"/>
      <c r="BY33" s="463"/>
      <c r="BZ33" s="463"/>
      <c r="CA33" s="463"/>
      <c r="CB33" s="463"/>
      <c r="CC33" s="463"/>
      <c r="CD33" s="463"/>
      <c r="CE33" s="463"/>
      <c r="CF33" s="463"/>
      <c r="CG33" s="463"/>
      <c r="CH33" s="463"/>
      <c r="CI33" s="463"/>
      <c r="CJ33" s="463"/>
      <c r="CK33" s="463"/>
      <c r="CL33" s="463"/>
      <c r="CM33" s="463"/>
      <c r="CN33" s="463"/>
      <c r="CO33" s="463"/>
      <c r="CP33" s="463"/>
      <c r="CQ33" s="463"/>
      <c r="CR33" s="463"/>
      <c r="CS33" s="463"/>
      <c r="CT33" s="463"/>
      <c r="CU33" s="463"/>
      <c r="CV33" s="463"/>
      <c r="CW33" s="463"/>
    </row>
    <row r="34" spans="1:101" ht="15.75" customHeight="1">
      <c r="A34" s="452"/>
      <c r="B34" s="452"/>
      <c r="C34" s="505"/>
      <c r="D34" s="505"/>
      <c r="E34" s="505"/>
      <c r="F34" s="505"/>
      <c r="G34" s="505"/>
      <c r="H34" s="505"/>
      <c r="I34" s="505"/>
      <c r="J34" s="505"/>
      <c r="K34" s="505"/>
      <c r="L34" s="506"/>
      <c r="M34" s="507"/>
      <c r="N34" s="507"/>
      <c r="O34" s="507"/>
      <c r="P34" s="507"/>
      <c r="Q34" s="507"/>
      <c r="R34" s="507"/>
      <c r="S34" s="507"/>
      <c r="T34" s="507"/>
      <c r="U34" s="507"/>
      <c r="V34" s="506"/>
      <c r="W34" s="452"/>
      <c r="X34" s="452"/>
      <c r="Y34" s="452"/>
      <c r="Z34" s="452"/>
      <c r="AA34" s="452"/>
      <c r="AB34" s="452"/>
      <c r="AC34" s="452"/>
      <c r="AD34" s="452"/>
      <c r="AE34" s="452"/>
      <c r="AF34" s="506"/>
      <c r="AG34" s="452"/>
      <c r="AH34" s="452"/>
      <c r="AI34" s="452"/>
      <c r="AJ34" s="452"/>
      <c r="AK34" s="452"/>
      <c r="AL34" s="452"/>
      <c r="AM34" s="452"/>
      <c r="AN34" s="452"/>
      <c r="AO34" s="452"/>
      <c r="AP34" s="506"/>
      <c r="AQ34" s="452"/>
      <c r="AR34" s="452"/>
      <c r="AS34" s="452"/>
      <c r="AT34" s="452"/>
      <c r="AU34" s="452"/>
      <c r="AV34" s="452"/>
      <c r="AW34" s="452"/>
      <c r="AX34" s="452"/>
      <c r="AY34" s="452"/>
      <c r="AZ34" s="508"/>
      <c r="BA34" s="508"/>
      <c r="BB34" s="508"/>
      <c r="BC34" s="508"/>
      <c r="BD34" s="508"/>
      <c r="BE34" s="508"/>
      <c r="BF34" s="508"/>
      <c r="BG34" s="508"/>
      <c r="BH34" s="508"/>
      <c r="BI34" s="508"/>
      <c r="BJ34" s="508"/>
      <c r="BK34" s="508"/>
      <c r="BL34" s="508"/>
      <c r="BM34" s="508"/>
      <c r="BN34" s="508"/>
      <c r="BO34" s="508"/>
    </row>
    <row r="35" spans="1:101" ht="15.75" customHeight="1">
      <c r="A35" s="752" t="s">
        <v>103</v>
      </c>
      <c r="B35" s="752" t="s">
        <v>32</v>
      </c>
      <c r="C35" s="509"/>
      <c r="D35" s="510"/>
      <c r="E35" s="509"/>
      <c r="F35" s="509"/>
      <c r="G35" s="509"/>
      <c r="H35" s="510"/>
      <c r="I35" s="509"/>
      <c r="J35" s="510"/>
      <c r="K35" s="510"/>
      <c r="L35" s="510"/>
      <c r="M35" s="511"/>
      <c r="N35" s="511"/>
      <c r="O35" s="511"/>
      <c r="P35" s="511"/>
      <c r="Q35" s="511"/>
      <c r="R35" s="511"/>
      <c r="S35" s="511"/>
      <c r="T35" s="511"/>
      <c r="U35" s="511"/>
      <c r="V35" s="510"/>
      <c r="W35" s="511"/>
      <c r="X35" s="511"/>
      <c r="Y35" s="511"/>
      <c r="Z35" s="511"/>
      <c r="AA35" s="511"/>
      <c r="AB35" s="511"/>
      <c r="AC35" s="511"/>
      <c r="AD35" s="511"/>
      <c r="AE35" s="511"/>
      <c r="AF35" s="510"/>
      <c r="AG35" s="511"/>
      <c r="AH35" s="511"/>
      <c r="AI35" s="511"/>
      <c r="AJ35" s="511"/>
      <c r="AK35" s="511"/>
      <c r="AL35" s="511"/>
      <c r="AM35" s="511"/>
      <c r="AN35" s="511"/>
      <c r="AO35" s="511"/>
      <c r="AP35" s="510"/>
      <c r="AQ35" s="511"/>
      <c r="AR35" s="511"/>
      <c r="AS35" s="511"/>
      <c r="AT35" s="511"/>
      <c r="AU35" s="511"/>
      <c r="AV35" s="511"/>
      <c r="AW35" s="511"/>
      <c r="AX35" s="511"/>
      <c r="AY35" s="511"/>
    </row>
    <row r="36" spans="1:101">
      <c r="A36" s="280">
        <v>1</v>
      </c>
      <c r="B36" s="280" t="s">
        <v>277</v>
      </c>
      <c r="C36" s="512"/>
      <c r="D36" s="512"/>
      <c r="E36" s="512"/>
      <c r="F36" s="512"/>
      <c r="G36" s="512"/>
      <c r="H36" s="512"/>
      <c r="I36" s="512"/>
      <c r="J36" s="512"/>
      <c r="K36" s="512"/>
      <c r="L36" s="512"/>
      <c r="M36" s="513"/>
      <c r="N36" s="513"/>
      <c r="O36" s="513"/>
      <c r="P36" s="513"/>
      <c r="Q36" s="513"/>
      <c r="R36" s="513"/>
      <c r="S36" s="513"/>
      <c r="T36" s="513"/>
      <c r="U36" s="513"/>
      <c r="V36" s="514"/>
      <c r="W36" s="513"/>
      <c r="X36" s="513"/>
      <c r="Y36" s="513"/>
      <c r="Z36" s="513"/>
      <c r="AA36" s="513"/>
      <c r="AB36" s="513"/>
      <c r="AC36" s="513"/>
      <c r="AD36" s="513"/>
      <c r="AE36" s="513"/>
      <c r="AF36" s="514"/>
      <c r="AG36" s="513"/>
      <c r="AH36" s="513"/>
      <c r="AI36" s="513"/>
      <c r="AJ36" s="513"/>
      <c r="AK36" s="513"/>
      <c r="AL36" s="513"/>
      <c r="AM36" s="513"/>
      <c r="AN36" s="513"/>
      <c r="AO36" s="513"/>
      <c r="AP36" s="514"/>
      <c r="AQ36" s="513"/>
      <c r="AR36" s="513"/>
      <c r="AS36" s="513"/>
      <c r="AT36" s="513"/>
      <c r="AU36" s="513"/>
      <c r="AV36" s="513"/>
      <c r="AW36" s="513"/>
      <c r="AX36" s="513"/>
      <c r="AY36" s="513"/>
    </row>
    <row r="37" spans="1:101">
      <c r="A37" s="280">
        <v>2</v>
      </c>
      <c r="B37" s="280" t="s">
        <v>278</v>
      </c>
      <c r="C37" s="512"/>
      <c r="D37" s="512"/>
      <c r="E37" s="512"/>
      <c r="F37" s="512"/>
      <c r="G37" s="512"/>
      <c r="H37" s="512"/>
      <c r="I37" s="512"/>
      <c r="J37" s="512"/>
      <c r="K37" s="512"/>
      <c r="L37" s="512"/>
      <c r="M37" s="513"/>
      <c r="N37" s="513"/>
      <c r="O37" s="513"/>
      <c r="P37" s="513"/>
      <c r="Q37" s="513"/>
      <c r="R37" s="513"/>
      <c r="S37" s="513"/>
      <c r="T37" s="513"/>
      <c r="U37" s="513"/>
      <c r="V37" s="514"/>
      <c r="W37" s="513"/>
      <c r="X37" s="513"/>
      <c r="Y37" s="513"/>
      <c r="Z37" s="513"/>
      <c r="AA37" s="513"/>
      <c r="AB37" s="513"/>
      <c r="AC37" s="513"/>
      <c r="AD37" s="513"/>
      <c r="AE37" s="513"/>
      <c r="AF37" s="514"/>
      <c r="AG37" s="513"/>
      <c r="AH37" s="513"/>
      <c r="AI37" s="513"/>
      <c r="AJ37" s="513"/>
      <c r="AK37" s="513"/>
      <c r="AL37" s="513"/>
      <c r="AM37" s="513"/>
      <c r="AN37" s="513"/>
      <c r="AO37" s="513"/>
      <c r="AP37" s="514"/>
      <c r="AQ37" s="513"/>
      <c r="AR37" s="513"/>
      <c r="AS37" s="513"/>
      <c r="AT37" s="513"/>
      <c r="AU37" s="513"/>
      <c r="AV37" s="513"/>
      <c r="AW37" s="513"/>
      <c r="AX37" s="513"/>
      <c r="AY37" s="513"/>
    </row>
    <row r="38" spans="1:101">
      <c r="A38" s="343" t="s">
        <v>279</v>
      </c>
      <c r="B38" s="280" t="s">
        <v>280</v>
      </c>
      <c r="C38" s="512"/>
      <c r="D38" s="512"/>
      <c r="E38" s="512"/>
      <c r="F38" s="512"/>
      <c r="G38" s="512"/>
      <c r="H38" s="512"/>
      <c r="I38" s="512"/>
      <c r="J38" s="512"/>
      <c r="K38" s="512"/>
      <c r="L38" s="512"/>
      <c r="M38" s="513"/>
      <c r="N38" s="513"/>
      <c r="O38" s="513"/>
      <c r="P38" s="513"/>
      <c r="Q38" s="513"/>
      <c r="R38" s="513"/>
      <c r="S38" s="513"/>
      <c r="T38" s="513"/>
      <c r="U38" s="513"/>
      <c r="V38" s="514"/>
      <c r="W38" s="513"/>
      <c r="X38" s="513"/>
      <c r="Y38" s="513"/>
      <c r="Z38" s="513"/>
      <c r="AA38" s="513"/>
      <c r="AB38" s="513"/>
      <c r="AC38" s="513"/>
      <c r="AD38" s="513"/>
      <c r="AE38" s="513"/>
      <c r="AF38" s="514"/>
      <c r="AG38" s="513"/>
      <c r="AH38" s="513"/>
      <c r="AI38" s="513"/>
      <c r="AJ38" s="513"/>
      <c r="AK38" s="513"/>
      <c r="AL38" s="513"/>
      <c r="AM38" s="513"/>
      <c r="AN38" s="513"/>
      <c r="AO38" s="513"/>
      <c r="AP38" s="514"/>
      <c r="AQ38" s="513"/>
      <c r="AR38" s="513"/>
      <c r="AS38" s="513"/>
      <c r="AT38" s="513"/>
      <c r="AU38" s="513"/>
      <c r="AV38" s="513"/>
      <c r="AW38" s="513"/>
      <c r="AX38" s="513"/>
      <c r="AY38" s="513"/>
    </row>
    <row r="39" spans="1:101">
      <c r="A39" s="343" t="s">
        <v>281</v>
      </c>
      <c r="B39" s="280" t="s">
        <v>282</v>
      </c>
      <c r="C39" s="512"/>
      <c r="D39" s="512"/>
      <c r="E39" s="512"/>
      <c r="F39" s="512"/>
      <c r="G39" s="512"/>
      <c r="H39" s="512"/>
      <c r="I39" s="512"/>
      <c r="J39" s="512"/>
      <c r="K39" s="512"/>
      <c r="L39" s="512"/>
      <c r="M39" s="513"/>
      <c r="N39" s="513"/>
      <c r="O39" s="513"/>
      <c r="P39" s="513"/>
      <c r="Q39" s="513"/>
      <c r="R39" s="513"/>
      <c r="S39" s="513"/>
      <c r="T39" s="513"/>
      <c r="U39" s="513"/>
      <c r="V39" s="514"/>
      <c r="W39" s="513"/>
      <c r="X39" s="513"/>
      <c r="Y39" s="513"/>
      <c r="Z39" s="513"/>
      <c r="AA39" s="513"/>
      <c r="AB39" s="513"/>
      <c r="AC39" s="513"/>
      <c r="AD39" s="513"/>
      <c r="AE39" s="513"/>
      <c r="AF39" s="514"/>
      <c r="AG39" s="513"/>
      <c r="AH39" s="513"/>
      <c r="AI39" s="513"/>
      <c r="AJ39" s="513"/>
      <c r="AK39" s="513"/>
      <c r="AL39" s="513"/>
      <c r="AM39" s="513"/>
      <c r="AN39" s="513"/>
      <c r="AO39" s="513"/>
      <c r="AP39" s="514"/>
      <c r="AQ39" s="513"/>
      <c r="AR39" s="513"/>
      <c r="AS39" s="513"/>
      <c r="AT39" s="513"/>
      <c r="AU39" s="513"/>
      <c r="AV39" s="513"/>
      <c r="AW39" s="513"/>
      <c r="AX39" s="513"/>
      <c r="AY39" s="513"/>
    </row>
    <row r="40" spans="1:101">
      <c r="A40" s="343" t="s">
        <v>283</v>
      </c>
      <c r="B40" s="280" t="s">
        <v>284</v>
      </c>
      <c r="C40" s="512"/>
      <c r="D40" s="512"/>
      <c r="E40" s="512"/>
      <c r="F40" s="512"/>
      <c r="G40" s="512"/>
      <c r="H40" s="512"/>
      <c r="I40" s="512"/>
      <c r="J40" s="512"/>
      <c r="K40" s="512"/>
      <c r="L40" s="512"/>
      <c r="M40" s="513"/>
      <c r="N40" s="513"/>
      <c r="O40" s="513"/>
      <c r="P40" s="513"/>
      <c r="Q40" s="513"/>
      <c r="R40" s="513"/>
      <c r="S40" s="513"/>
      <c r="T40" s="513"/>
      <c r="U40" s="513"/>
      <c r="V40" s="514"/>
      <c r="W40" s="513"/>
      <c r="X40" s="513"/>
      <c r="Y40" s="513"/>
      <c r="Z40" s="513"/>
      <c r="AA40" s="513"/>
      <c r="AB40" s="513"/>
      <c r="AC40" s="513"/>
      <c r="AD40" s="513"/>
      <c r="AE40" s="513"/>
      <c r="AF40" s="514"/>
      <c r="AG40" s="513"/>
      <c r="AH40" s="513"/>
      <c r="AI40" s="513"/>
      <c r="AJ40" s="513"/>
      <c r="AK40" s="513"/>
      <c r="AL40" s="513"/>
      <c r="AM40" s="513"/>
      <c r="AN40" s="513"/>
      <c r="AO40" s="513"/>
      <c r="AP40" s="514"/>
      <c r="AQ40" s="513"/>
      <c r="AR40" s="513"/>
      <c r="AS40" s="513"/>
      <c r="AT40" s="513"/>
      <c r="AU40" s="513"/>
      <c r="AV40" s="513"/>
      <c r="AW40" s="513"/>
      <c r="AX40" s="513"/>
      <c r="AY40" s="513"/>
    </row>
    <row r="41" spans="1:101">
      <c r="A41" s="343" t="s">
        <v>285</v>
      </c>
      <c r="B41" s="280" t="s">
        <v>286</v>
      </c>
      <c r="C41" s="512"/>
      <c r="D41" s="512"/>
      <c r="E41" s="512"/>
      <c r="F41" s="512"/>
      <c r="G41" s="512"/>
      <c r="H41" s="512"/>
      <c r="I41" s="512"/>
      <c r="J41" s="512"/>
      <c r="K41" s="512"/>
      <c r="L41" s="512"/>
      <c r="M41" s="513"/>
      <c r="N41" s="513"/>
      <c r="O41" s="513"/>
      <c r="P41" s="513"/>
      <c r="Q41" s="513"/>
      <c r="R41" s="513"/>
      <c r="S41" s="513"/>
      <c r="T41" s="513"/>
      <c r="U41" s="513"/>
      <c r="V41" s="514"/>
      <c r="W41" s="513"/>
      <c r="X41" s="513"/>
      <c r="Y41" s="513"/>
      <c r="Z41" s="513"/>
      <c r="AA41" s="513"/>
      <c r="AB41" s="513"/>
      <c r="AC41" s="513"/>
      <c r="AD41" s="513"/>
      <c r="AE41" s="513"/>
      <c r="AF41" s="514"/>
      <c r="AG41" s="513"/>
      <c r="AH41" s="513"/>
      <c r="AI41" s="513"/>
      <c r="AJ41" s="513"/>
      <c r="AK41" s="513"/>
      <c r="AL41" s="513"/>
      <c r="AM41" s="513"/>
      <c r="AN41" s="513"/>
      <c r="AO41" s="513"/>
      <c r="AP41" s="514"/>
      <c r="AQ41" s="513"/>
      <c r="AR41" s="513"/>
      <c r="AS41" s="513"/>
      <c r="AT41" s="513"/>
      <c r="AU41" s="513"/>
      <c r="AV41" s="513"/>
      <c r="AW41" s="513"/>
      <c r="AX41" s="513"/>
      <c r="AY41" s="513"/>
    </row>
    <row r="42" spans="1:101">
      <c r="A42" s="343" t="s">
        <v>287</v>
      </c>
      <c r="B42" s="280" t="s">
        <v>288</v>
      </c>
      <c r="C42" s="512"/>
      <c r="D42" s="512"/>
      <c r="E42" s="512"/>
      <c r="F42" s="512"/>
      <c r="G42" s="512"/>
      <c r="H42" s="512"/>
      <c r="I42" s="512"/>
      <c r="J42" s="512"/>
      <c r="K42" s="512"/>
      <c r="L42" s="512"/>
      <c r="M42" s="513"/>
      <c r="N42" s="513"/>
      <c r="O42" s="513"/>
      <c r="P42" s="513"/>
      <c r="Q42" s="513"/>
      <c r="R42" s="513"/>
      <c r="S42" s="513"/>
      <c r="T42" s="513"/>
      <c r="U42" s="513"/>
      <c r="V42" s="514"/>
      <c r="W42" s="513"/>
      <c r="X42" s="513"/>
      <c r="Y42" s="513"/>
      <c r="Z42" s="513"/>
      <c r="AA42" s="513"/>
      <c r="AB42" s="513"/>
      <c r="AC42" s="513"/>
      <c r="AD42" s="513"/>
      <c r="AE42" s="513"/>
      <c r="AF42" s="514"/>
      <c r="AG42" s="513"/>
      <c r="AH42" s="513"/>
      <c r="AI42" s="513"/>
      <c r="AJ42" s="513"/>
      <c r="AK42" s="513"/>
      <c r="AL42" s="513"/>
      <c r="AM42" s="513"/>
      <c r="AN42" s="513"/>
      <c r="AO42" s="513"/>
      <c r="AP42" s="514"/>
      <c r="AQ42" s="513"/>
      <c r="AR42" s="513"/>
      <c r="AS42" s="513"/>
      <c r="AT42" s="513"/>
      <c r="AU42" s="513"/>
      <c r="AV42" s="513"/>
      <c r="AW42" s="513"/>
      <c r="AX42" s="513"/>
      <c r="AY42" s="513"/>
    </row>
    <row r="43" spans="1:101">
      <c r="A43" s="343" t="s">
        <v>289</v>
      </c>
      <c r="B43" s="280" t="s">
        <v>290</v>
      </c>
      <c r="C43" s="512"/>
      <c r="D43" s="512"/>
      <c r="E43" s="512"/>
      <c r="F43" s="512"/>
      <c r="G43" s="512"/>
      <c r="H43" s="512"/>
      <c r="I43" s="512"/>
      <c r="J43" s="512"/>
      <c r="K43" s="512"/>
      <c r="L43" s="512"/>
      <c r="M43" s="513"/>
      <c r="N43" s="513"/>
      <c r="O43" s="513"/>
      <c r="P43" s="513"/>
      <c r="Q43" s="513"/>
      <c r="R43" s="513"/>
      <c r="S43" s="513"/>
      <c r="T43" s="513"/>
      <c r="U43" s="513"/>
      <c r="V43" s="514"/>
      <c r="W43" s="513"/>
      <c r="X43" s="513"/>
      <c r="Y43" s="513"/>
      <c r="Z43" s="513"/>
      <c r="AA43" s="513"/>
      <c r="AB43" s="513"/>
      <c r="AC43" s="513"/>
      <c r="AD43" s="513"/>
      <c r="AE43" s="513"/>
      <c r="AF43" s="514"/>
      <c r="AG43" s="513"/>
      <c r="AH43" s="513"/>
      <c r="AI43" s="513"/>
      <c r="AJ43" s="513"/>
      <c r="AK43" s="513"/>
      <c r="AL43" s="513"/>
      <c r="AM43" s="513"/>
      <c r="AN43" s="513"/>
      <c r="AO43" s="513"/>
      <c r="AP43" s="514"/>
      <c r="AQ43" s="513"/>
      <c r="AR43" s="513"/>
      <c r="AS43" s="513"/>
      <c r="AT43" s="513"/>
      <c r="AU43" s="513"/>
      <c r="AV43" s="513"/>
      <c r="AW43" s="513"/>
      <c r="AX43" s="513"/>
      <c r="AY43" s="513"/>
    </row>
    <row r="44" spans="1:101">
      <c r="A44" s="343" t="s">
        <v>291</v>
      </c>
      <c r="B44" s="280" t="s">
        <v>292</v>
      </c>
      <c r="C44" s="512"/>
      <c r="D44" s="512"/>
      <c r="E44" s="512"/>
      <c r="F44" s="512"/>
      <c r="G44" s="512"/>
      <c r="H44" s="512"/>
      <c r="I44" s="512"/>
      <c r="J44" s="512"/>
      <c r="K44" s="512"/>
      <c r="L44" s="512"/>
      <c r="M44" s="513"/>
      <c r="N44" s="513"/>
      <c r="O44" s="513"/>
      <c r="P44" s="513"/>
      <c r="Q44" s="513"/>
      <c r="R44" s="513"/>
      <c r="S44" s="513"/>
      <c r="T44" s="513"/>
      <c r="U44" s="513"/>
      <c r="V44" s="514"/>
      <c r="W44" s="513"/>
      <c r="X44" s="513"/>
      <c r="Y44" s="513"/>
      <c r="Z44" s="513"/>
      <c r="AA44" s="513"/>
      <c r="AB44" s="513"/>
      <c r="AC44" s="513"/>
      <c r="AD44" s="513"/>
      <c r="AE44" s="513"/>
      <c r="AF44" s="514"/>
      <c r="AG44" s="513"/>
      <c r="AH44" s="513"/>
      <c r="AI44" s="513"/>
      <c r="AJ44" s="513"/>
      <c r="AK44" s="513"/>
      <c r="AL44" s="513"/>
      <c r="AM44" s="513"/>
      <c r="AN44" s="513"/>
      <c r="AO44" s="513"/>
      <c r="AP44" s="514"/>
      <c r="AQ44" s="513"/>
      <c r="AR44" s="513"/>
      <c r="AS44" s="513"/>
      <c r="AT44" s="513"/>
      <c r="AU44" s="513"/>
      <c r="AV44" s="513"/>
      <c r="AW44" s="513"/>
      <c r="AX44" s="513"/>
      <c r="AY44" s="513"/>
    </row>
    <row r="45" spans="1:101">
      <c r="A45" s="343"/>
      <c r="B45" s="280"/>
      <c r="C45" s="512"/>
      <c r="D45" s="512"/>
      <c r="E45" s="512"/>
      <c r="F45" s="512"/>
      <c r="G45" s="512"/>
      <c r="H45" s="512"/>
      <c r="I45" s="512"/>
      <c r="J45" s="512"/>
      <c r="K45" s="512"/>
      <c r="L45" s="512"/>
      <c r="M45" s="513"/>
      <c r="N45" s="513"/>
      <c r="O45" s="513"/>
      <c r="P45" s="513"/>
      <c r="Q45" s="513"/>
      <c r="R45" s="513"/>
      <c r="S45" s="513"/>
      <c r="T45" s="513"/>
      <c r="U45" s="513"/>
      <c r="V45" s="514"/>
      <c r="W45" s="513"/>
      <c r="X45" s="513"/>
      <c r="Y45" s="513"/>
      <c r="Z45" s="513"/>
      <c r="AA45" s="513"/>
      <c r="AB45" s="513"/>
      <c r="AC45" s="513"/>
      <c r="AD45" s="513"/>
      <c r="AE45" s="513"/>
      <c r="AF45" s="514"/>
      <c r="AG45" s="513"/>
      <c r="AH45" s="513"/>
      <c r="AI45" s="513"/>
      <c r="AJ45" s="513"/>
      <c r="AK45" s="513"/>
      <c r="AL45" s="513"/>
      <c r="AM45" s="513"/>
      <c r="AN45" s="513"/>
      <c r="AO45" s="513"/>
      <c r="AP45" s="514"/>
      <c r="AQ45" s="513"/>
      <c r="AR45" s="513"/>
      <c r="AS45" s="513"/>
      <c r="AT45" s="513"/>
      <c r="AU45" s="513"/>
      <c r="AV45" s="513"/>
      <c r="AW45" s="513"/>
      <c r="AX45" s="513"/>
      <c r="AY45" s="513"/>
    </row>
    <row r="46" spans="1:101">
      <c r="A46" s="343"/>
      <c r="B46" s="280"/>
      <c r="C46" s="512"/>
      <c r="D46" s="512"/>
      <c r="E46" s="512"/>
      <c r="F46" s="512"/>
      <c r="G46" s="512"/>
      <c r="H46" s="512"/>
      <c r="I46" s="512"/>
      <c r="J46" s="512"/>
      <c r="K46" s="512"/>
      <c r="L46" s="512"/>
      <c r="M46" s="513"/>
      <c r="N46" s="513"/>
      <c r="O46" s="513"/>
      <c r="P46" s="513"/>
      <c r="Q46" s="513"/>
      <c r="R46" s="513"/>
      <c r="S46" s="513"/>
      <c r="T46" s="513"/>
      <c r="U46" s="513"/>
      <c r="V46" s="514"/>
      <c r="W46" s="513"/>
      <c r="X46" s="513"/>
      <c r="Y46" s="513"/>
      <c r="Z46" s="513"/>
      <c r="AA46" s="513"/>
      <c r="AB46" s="513"/>
      <c r="AC46" s="513"/>
      <c r="AD46" s="513"/>
      <c r="AE46" s="513"/>
      <c r="AF46" s="514"/>
      <c r="AG46" s="513"/>
      <c r="AH46" s="513"/>
      <c r="AI46" s="513"/>
      <c r="AJ46" s="513"/>
      <c r="AK46" s="513"/>
      <c r="AL46" s="513"/>
      <c r="AM46" s="513"/>
      <c r="AN46" s="513"/>
      <c r="AO46" s="513"/>
      <c r="AP46" s="514"/>
      <c r="AQ46" s="513"/>
      <c r="AR46" s="513"/>
      <c r="AS46" s="513"/>
      <c r="AT46" s="513"/>
      <c r="AU46" s="513"/>
      <c r="AV46" s="513"/>
      <c r="AW46" s="513"/>
      <c r="AX46" s="513"/>
      <c r="AY46" s="513"/>
    </row>
    <row r="47" spans="1:101">
      <c r="A47" s="343"/>
      <c r="B47" s="280"/>
      <c r="C47" s="512"/>
      <c r="D47" s="512"/>
      <c r="E47" s="512"/>
      <c r="F47" s="512"/>
      <c r="G47" s="512"/>
      <c r="H47" s="512"/>
      <c r="I47" s="512"/>
      <c r="J47" s="512"/>
      <c r="K47" s="512"/>
      <c r="L47" s="512"/>
      <c r="M47" s="513"/>
      <c r="N47" s="513"/>
      <c r="O47" s="513"/>
      <c r="P47" s="513"/>
      <c r="Q47" s="513"/>
      <c r="R47" s="513"/>
      <c r="S47" s="513"/>
      <c r="T47" s="513"/>
      <c r="U47" s="513"/>
      <c r="V47" s="514"/>
      <c r="W47" s="513"/>
      <c r="X47" s="513"/>
      <c r="Y47" s="513"/>
      <c r="Z47" s="513"/>
      <c r="AA47" s="513"/>
      <c r="AB47" s="513"/>
      <c r="AC47" s="513"/>
      <c r="AD47" s="513"/>
      <c r="AE47" s="513"/>
      <c r="AF47" s="514"/>
      <c r="AG47" s="513"/>
      <c r="AH47" s="513"/>
      <c r="AI47" s="513"/>
      <c r="AJ47" s="513"/>
      <c r="AK47" s="513"/>
      <c r="AL47" s="513"/>
      <c r="AM47" s="513"/>
      <c r="AN47" s="513"/>
      <c r="AO47" s="513"/>
      <c r="AP47" s="514"/>
      <c r="AQ47" s="513"/>
      <c r="AR47" s="513"/>
      <c r="AS47" s="513"/>
      <c r="AT47" s="513"/>
      <c r="AU47" s="513"/>
      <c r="AV47" s="513"/>
      <c r="AW47" s="513"/>
      <c r="AX47" s="513"/>
      <c r="AY47" s="513"/>
    </row>
    <row r="48" spans="1:101" s="508" customFormat="1">
      <c r="A48" s="343"/>
      <c r="C48" s="441"/>
      <c r="D48" s="441"/>
      <c r="E48" s="441"/>
      <c r="F48" s="441"/>
      <c r="G48" s="441"/>
      <c r="H48" s="441"/>
      <c r="I48" s="441"/>
      <c r="J48" s="441"/>
      <c r="K48" s="441"/>
      <c r="L48" s="441"/>
      <c r="M48" s="515"/>
      <c r="N48" s="515"/>
      <c r="O48" s="515"/>
      <c r="P48" s="515"/>
      <c r="Q48" s="515"/>
      <c r="R48" s="515"/>
      <c r="S48" s="515"/>
      <c r="T48" s="515"/>
      <c r="U48" s="515"/>
      <c r="V48" s="516"/>
      <c r="W48" s="515"/>
      <c r="X48" s="515"/>
      <c r="Y48" s="515"/>
      <c r="Z48" s="515"/>
      <c r="AA48" s="515"/>
      <c r="AB48" s="515"/>
      <c r="AC48" s="515"/>
      <c r="AD48" s="515"/>
      <c r="AE48" s="515"/>
      <c r="AF48" s="516"/>
      <c r="AG48" s="515"/>
      <c r="AH48" s="515"/>
      <c r="AI48" s="515"/>
      <c r="AJ48" s="515"/>
      <c r="AK48" s="515"/>
      <c r="AL48" s="515"/>
      <c r="AM48" s="515"/>
      <c r="AN48" s="515"/>
      <c r="AO48" s="515"/>
      <c r="AP48" s="516"/>
      <c r="AQ48" s="515"/>
      <c r="AR48" s="515"/>
      <c r="AS48" s="515"/>
      <c r="AT48" s="515"/>
      <c r="AU48" s="515"/>
      <c r="AV48" s="515"/>
      <c r="AW48" s="515"/>
      <c r="AX48" s="515"/>
      <c r="AY48" s="515"/>
    </row>
    <row r="49" spans="1:51" s="508" customFormat="1">
      <c r="A49" s="343"/>
      <c r="C49" s="441"/>
      <c r="D49" s="441"/>
      <c r="E49" s="441"/>
      <c r="F49" s="441"/>
      <c r="G49" s="441"/>
      <c r="H49" s="441"/>
      <c r="I49" s="441"/>
      <c r="J49" s="441"/>
      <c r="K49" s="441"/>
      <c r="L49" s="441"/>
      <c r="M49" s="515"/>
      <c r="N49" s="515"/>
      <c r="O49" s="515"/>
      <c r="P49" s="515"/>
      <c r="Q49" s="515"/>
      <c r="R49" s="515"/>
      <c r="S49" s="515"/>
      <c r="T49" s="515"/>
      <c r="U49" s="515"/>
      <c r="V49" s="516"/>
      <c r="W49" s="515"/>
      <c r="X49" s="515"/>
      <c r="Y49" s="515"/>
      <c r="Z49" s="515"/>
      <c r="AA49" s="515"/>
      <c r="AB49" s="515"/>
      <c r="AC49" s="515"/>
      <c r="AD49" s="515"/>
      <c r="AE49" s="515"/>
      <c r="AF49" s="516"/>
      <c r="AG49" s="515"/>
      <c r="AH49" s="515"/>
      <c r="AI49" s="515"/>
      <c r="AJ49" s="515"/>
      <c r="AK49" s="515"/>
      <c r="AL49" s="515"/>
      <c r="AM49" s="515"/>
      <c r="AN49" s="515"/>
      <c r="AO49" s="515"/>
      <c r="AP49" s="516"/>
      <c r="AQ49" s="515"/>
      <c r="AR49" s="515"/>
      <c r="AS49" s="515"/>
      <c r="AT49" s="515"/>
      <c r="AU49" s="515"/>
      <c r="AV49" s="515"/>
      <c r="AW49" s="515"/>
      <c r="AX49" s="515"/>
      <c r="AY49" s="515"/>
    </row>
    <row r="50" spans="1:51">
      <c r="A50" s="343"/>
      <c r="C50" s="517"/>
      <c r="D50" s="517"/>
      <c r="E50" s="517"/>
      <c r="F50" s="517"/>
      <c r="G50" s="517"/>
      <c r="H50" s="517"/>
      <c r="I50" s="517"/>
      <c r="J50" s="517"/>
      <c r="K50" s="517"/>
      <c r="M50" s="517"/>
      <c r="N50" s="517"/>
      <c r="O50" s="517"/>
      <c r="P50" s="517"/>
      <c r="Q50" s="517"/>
      <c r="R50" s="517"/>
      <c r="S50" s="517"/>
      <c r="T50" s="517"/>
      <c r="U50" s="517"/>
      <c r="V50" s="517"/>
    </row>
    <row r="51" spans="1:51">
      <c r="A51" s="343"/>
      <c r="C51" s="517"/>
      <c r="D51" s="517"/>
      <c r="E51" s="517"/>
      <c r="F51" s="517"/>
      <c r="G51" s="517"/>
      <c r="H51" s="517"/>
      <c r="I51" s="517"/>
      <c r="J51" s="517"/>
      <c r="K51" s="517"/>
    </row>
    <row r="52" spans="1:51">
      <c r="A52" s="343"/>
      <c r="C52" s="517"/>
      <c r="D52" s="517"/>
      <c r="E52" s="517"/>
      <c r="F52" s="517"/>
      <c r="G52" s="517"/>
      <c r="H52" s="517"/>
      <c r="I52" s="517"/>
      <c r="J52" s="517"/>
      <c r="K52" s="517"/>
      <c r="V52" s="518"/>
      <c r="W52" s="518"/>
      <c r="X52" s="518"/>
      <c r="Y52" s="518"/>
      <c r="Z52" s="518"/>
      <c r="AA52" s="518"/>
      <c r="AB52" s="518"/>
      <c r="AC52" s="518"/>
      <c r="AD52" s="518"/>
      <c r="AE52" s="518"/>
      <c r="AG52" s="518"/>
      <c r="AH52" s="518"/>
      <c r="AI52" s="518"/>
      <c r="AJ52" s="518"/>
      <c r="AK52" s="518"/>
      <c r="AL52" s="518"/>
      <c r="AM52" s="518"/>
      <c r="AN52" s="518"/>
      <c r="AO52" s="518"/>
      <c r="AQ52" s="518"/>
      <c r="AR52" s="518"/>
      <c r="AS52" s="518"/>
      <c r="AT52" s="518"/>
      <c r="AU52" s="518"/>
      <c r="AV52" s="518"/>
      <c r="AW52" s="518"/>
      <c r="AX52" s="518"/>
      <c r="AY52" s="518"/>
    </row>
    <row r="53" spans="1:51">
      <c r="A53" s="343"/>
      <c r="C53" s="517"/>
      <c r="D53" s="517"/>
      <c r="E53" s="517"/>
      <c r="F53" s="517"/>
      <c r="G53" s="517"/>
      <c r="H53" s="517"/>
      <c r="I53" s="517"/>
      <c r="J53" s="517"/>
      <c r="K53" s="517"/>
      <c r="V53" s="518"/>
      <c r="W53" s="517"/>
      <c r="X53" s="517"/>
      <c r="Y53" s="517"/>
      <c r="Z53" s="517"/>
      <c r="AA53" s="517"/>
      <c r="AB53" s="517"/>
      <c r="AC53" s="517"/>
      <c r="AD53" s="517"/>
      <c r="AE53" s="517"/>
      <c r="AG53" s="517"/>
      <c r="AH53" s="517"/>
      <c r="AI53" s="517"/>
      <c r="AJ53" s="517"/>
      <c r="AK53" s="517"/>
      <c r="AL53" s="517"/>
      <c r="AM53" s="517"/>
      <c r="AN53" s="517"/>
      <c r="AO53" s="517"/>
      <c r="AQ53" s="517"/>
      <c r="AR53" s="517"/>
      <c r="AS53" s="517"/>
      <c r="AT53" s="517"/>
      <c r="AU53" s="517"/>
      <c r="AV53" s="517"/>
      <c r="AW53" s="517"/>
      <c r="AX53" s="517"/>
      <c r="AY53" s="517"/>
    </row>
    <row r="54" spans="1:51">
      <c r="C54" s="517"/>
      <c r="D54" s="517"/>
      <c r="E54" s="517"/>
      <c r="F54" s="517"/>
      <c r="G54" s="517"/>
      <c r="H54" s="517"/>
      <c r="I54" s="517"/>
      <c r="J54" s="517"/>
      <c r="K54" s="517"/>
      <c r="V54" s="518"/>
      <c r="W54" s="517"/>
      <c r="X54" s="517"/>
      <c r="Y54" s="517"/>
      <c r="Z54" s="517"/>
      <c r="AA54" s="517"/>
      <c r="AB54" s="517"/>
      <c r="AC54" s="517"/>
      <c r="AD54" s="517"/>
      <c r="AE54" s="517"/>
      <c r="AG54" s="517"/>
      <c r="AH54" s="517"/>
      <c r="AI54" s="517"/>
      <c r="AJ54" s="517"/>
      <c r="AK54" s="517"/>
      <c r="AL54" s="517"/>
      <c r="AM54" s="517"/>
      <c r="AN54" s="517"/>
      <c r="AO54" s="517"/>
      <c r="AQ54" s="517"/>
      <c r="AR54" s="517"/>
      <c r="AS54" s="517"/>
      <c r="AT54" s="517"/>
      <c r="AU54" s="517"/>
      <c r="AV54" s="517"/>
      <c r="AW54" s="517"/>
      <c r="AX54" s="517"/>
      <c r="AY54" s="517"/>
    </row>
    <row r="55" spans="1:51">
      <c r="C55" s="518"/>
      <c r="D55" s="518"/>
      <c r="E55" s="518"/>
      <c r="F55" s="518"/>
      <c r="G55" s="518"/>
      <c r="H55" s="518"/>
      <c r="I55" s="518"/>
      <c r="J55" s="518"/>
      <c r="K55" s="518"/>
      <c r="N55" s="518"/>
      <c r="O55" s="518"/>
      <c r="P55" s="518"/>
      <c r="Q55" s="518"/>
      <c r="R55" s="518"/>
      <c r="S55" s="518"/>
      <c r="T55" s="518"/>
      <c r="U55" s="518"/>
      <c r="V55" s="518"/>
      <c r="W55" s="518"/>
      <c r="X55" s="518"/>
      <c r="Y55" s="518"/>
      <c r="Z55" s="518"/>
      <c r="AA55" s="518"/>
      <c r="AB55" s="518"/>
      <c r="AC55" s="518"/>
      <c r="AD55" s="518"/>
      <c r="AE55" s="518"/>
      <c r="AG55" s="518"/>
      <c r="AH55" s="518"/>
      <c r="AI55" s="518"/>
      <c r="AJ55" s="518"/>
      <c r="AK55" s="518"/>
      <c r="AL55" s="518"/>
      <c r="AM55" s="518"/>
      <c r="AN55" s="518"/>
      <c r="AO55" s="518"/>
      <c r="AQ55" s="518"/>
      <c r="AR55" s="518"/>
      <c r="AS55" s="518"/>
      <c r="AT55" s="518"/>
      <c r="AU55" s="518"/>
      <c r="AV55" s="518"/>
      <c r="AW55" s="518"/>
      <c r="AX55" s="518"/>
      <c r="AY55" s="518"/>
    </row>
    <row r="56" spans="1:51">
      <c r="C56" s="518"/>
      <c r="D56" s="518"/>
      <c r="E56" s="518"/>
      <c r="F56" s="518"/>
      <c r="G56" s="518"/>
      <c r="H56" s="518"/>
      <c r="I56" s="518"/>
      <c r="J56" s="518"/>
      <c r="K56" s="518"/>
      <c r="L56" s="518"/>
      <c r="M56" s="518"/>
      <c r="N56" s="518"/>
      <c r="O56" s="518"/>
      <c r="P56" s="518"/>
      <c r="Q56" s="518"/>
      <c r="R56" s="518"/>
      <c r="S56" s="518"/>
      <c r="T56" s="518"/>
      <c r="U56" s="518"/>
      <c r="V56" s="518"/>
      <c r="W56" s="518"/>
      <c r="X56" s="518"/>
      <c r="Y56" s="518"/>
      <c r="Z56" s="518"/>
      <c r="AA56" s="518"/>
      <c r="AB56" s="518"/>
      <c r="AC56" s="518"/>
      <c r="AD56" s="518"/>
      <c r="AE56" s="518"/>
      <c r="AF56" s="518"/>
      <c r="AG56" s="518"/>
      <c r="AH56" s="518"/>
      <c r="AI56" s="518"/>
      <c r="AJ56" s="518"/>
      <c r="AK56" s="518"/>
      <c r="AL56" s="518"/>
      <c r="AM56" s="518"/>
      <c r="AN56" s="518"/>
      <c r="AO56" s="518"/>
      <c r="AP56" s="518"/>
      <c r="AQ56" s="518"/>
      <c r="AR56" s="518"/>
      <c r="AS56" s="518"/>
      <c r="AT56" s="518"/>
      <c r="AU56" s="518"/>
      <c r="AV56" s="518"/>
      <c r="AW56" s="518"/>
      <c r="AX56" s="518"/>
      <c r="AY56" s="518"/>
    </row>
    <row r="57" spans="1:51">
      <c r="C57" s="518"/>
      <c r="D57" s="518"/>
      <c r="E57" s="518"/>
      <c r="F57" s="518"/>
      <c r="G57" s="518"/>
      <c r="H57" s="518"/>
      <c r="I57" s="518"/>
      <c r="J57" s="518"/>
      <c r="K57" s="518"/>
      <c r="N57" s="518"/>
      <c r="O57" s="518"/>
      <c r="P57" s="518"/>
      <c r="Q57" s="518"/>
      <c r="R57" s="518"/>
      <c r="S57" s="518"/>
      <c r="T57" s="518"/>
      <c r="U57" s="518"/>
      <c r="V57" s="518"/>
      <c r="W57" s="518"/>
      <c r="X57" s="518"/>
      <c r="Y57" s="518"/>
      <c r="Z57" s="518"/>
      <c r="AA57" s="518"/>
      <c r="AB57" s="518"/>
      <c r="AC57" s="518"/>
      <c r="AD57" s="518"/>
      <c r="AE57" s="518"/>
      <c r="AG57" s="518"/>
      <c r="AH57" s="518"/>
      <c r="AI57" s="518"/>
      <c r="AJ57" s="518"/>
      <c r="AK57" s="518"/>
      <c r="AL57" s="518"/>
      <c r="AM57" s="518"/>
      <c r="AN57" s="518"/>
      <c r="AO57" s="518"/>
      <c r="AQ57" s="518"/>
      <c r="AR57" s="518"/>
      <c r="AS57" s="518"/>
      <c r="AT57" s="518"/>
      <c r="AU57" s="518"/>
      <c r="AV57" s="518"/>
      <c r="AW57" s="518"/>
      <c r="AX57" s="518"/>
      <c r="AY57" s="518"/>
    </row>
    <row r="58" spans="1:51">
      <c r="C58" s="518"/>
      <c r="D58" s="518"/>
      <c r="E58" s="518"/>
      <c r="F58" s="518"/>
      <c r="G58" s="518"/>
      <c r="H58" s="518"/>
      <c r="I58" s="518"/>
      <c r="J58" s="518"/>
      <c r="K58" s="518"/>
      <c r="M58" s="518"/>
      <c r="N58" s="518"/>
      <c r="O58" s="518"/>
      <c r="P58" s="518"/>
      <c r="Q58" s="518"/>
      <c r="R58" s="518"/>
      <c r="S58" s="518"/>
      <c r="T58" s="518"/>
      <c r="U58" s="518"/>
      <c r="V58" s="518"/>
      <c r="W58" s="518"/>
      <c r="X58" s="518"/>
      <c r="Y58" s="518"/>
      <c r="Z58" s="518"/>
      <c r="AA58" s="518"/>
      <c r="AB58" s="518"/>
      <c r="AC58" s="518"/>
      <c r="AD58" s="518"/>
      <c r="AE58" s="518"/>
      <c r="AG58" s="518"/>
      <c r="AH58" s="518"/>
      <c r="AI58" s="518"/>
      <c r="AJ58" s="518"/>
      <c r="AK58" s="518"/>
      <c r="AL58" s="518"/>
      <c r="AM58" s="518"/>
      <c r="AN58" s="518"/>
      <c r="AO58" s="518"/>
      <c r="AQ58" s="518"/>
      <c r="AR58" s="518"/>
      <c r="AS58" s="518"/>
      <c r="AT58" s="518"/>
      <c r="AU58" s="518"/>
      <c r="AV58" s="518"/>
      <c r="AW58" s="518"/>
      <c r="AX58" s="518"/>
      <c r="AY58" s="518"/>
    </row>
    <row r="59" spans="1:51">
      <c r="C59" s="518"/>
      <c r="D59" s="518"/>
      <c r="E59" s="518"/>
      <c r="F59" s="518"/>
      <c r="G59" s="518"/>
      <c r="H59" s="518"/>
      <c r="I59" s="518"/>
      <c r="J59" s="518"/>
      <c r="K59" s="518"/>
      <c r="M59" s="518"/>
      <c r="N59" s="518"/>
      <c r="O59" s="518"/>
      <c r="P59" s="518"/>
      <c r="Q59" s="518"/>
      <c r="R59" s="518"/>
      <c r="S59" s="518"/>
      <c r="T59" s="518"/>
      <c r="U59" s="518"/>
      <c r="V59" s="518"/>
      <c r="W59" s="518"/>
      <c r="X59" s="518"/>
      <c r="Y59" s="518"/>
      <c r="Z59" s="518"/>
      <c r="AA59" s="518"/>
      <c r="AB59" s="518"/>
      <c r="AC59" s="518"/>
      <c r="AD59" s="518"/>
      <c r="AE59" s="518"/>
      <c r="AG59" s="518"/>
      <c r="AH59" s="518"/>
      <c r="AI59" s="518"/>
      <c r="AJ59" s="518"/>
      <c r="AK59" s="518"/>
      <c r="AL59" s="518"/>
      <c r="AM59" s="518"/>
      <c r="AN59" s="518"/>
      <c r="AO59" s="518"/>
      <c r="AQ59" s="518"/>
      <c r="AR59" s="518"/>
      <c r="AS59" s="518"/>
      <c r="AT59" s="518"/>
      <c r="AU59" s="518"/>
      <c r="AV59" s="518"/>
      <c r="AW59" s="518"/>
      <c r="AX59" s="518"/>
      <c r="AY59" s="518"/>
    </row>
    <row r="60" spans="1:51">
      <c r="C60" s="518"/>
      <c r="D60" s="518"/>
      <c r="E60" s="518"/>
      <c r="F60" s="518"/>
      <c r="G60" s="518"/>
      <c r="H60" s="518"/>
      <c r="I60" s="518"/>
      <c r="J60" s="518"/>
      <c r="K60" s="518"/>
      <c r="M60" s="518"/>
      <c r="N60" s="518"/>
      <c r="O60" s="518"/>
      <c r="P60" s="518"/>
      <c r="Q60" s="518"/>
      <c r="R60" s="518"/>
      <c r="S60" s="518"/>
      <c r="T60" s="518"/>
      <c r="U60" s="518"/>
    </row>
    <row r="61" spans="1:51">
      <c r="C61" s="518"/>
      <c r="D61" s="518"/>
      <c r="E61" s="518"/>
      <c r="F61" s="518"/>
      <c r="G61" s="518"/>
      <c r="H61" s="518"/>
      <c r="I61" s="518"/>
      <c r="J61" s="518"/>
      <c r="K61" s="518"/>
      <c r="M61" s="518"/>
      <c r="N61" s="518"/>
      <c r="O61" s="518"/>
      <c r="P61" s="518"/>
      <c r="Q61" s="518"/>
      <c r="R61" s="518"/>
      <c r="S61" s="518"/>
      <c r="T61" s="518"/>
      <c r="U61" s="518"/>
      <c r="W61" s="518"/>
      <c r="X61" s="518"/>
      <c r="Y61" s="518"/>
      <c r="Z61" s="518"/>
      <c r="AA61" s="518"/>
      <c r="AB61" s="518"/>
      <c r="AC61" s="518"/>
      <c r="AD61" s="518"/>
      <c r="AE61" s="518"/>
      <c r="AG61" s="518"/>
      <c r="AH61" s="518"/>
      <c r="AI61" s="518"/>
      <c r="AJ61" s="518"/>
      <c r="AK61" s="518"/>
      <c r="AL61" s="518"/>
      <c r="AM61" s="518"/>
      <c r="AN61" s="518"/>
      <c r="AO61" s="518"/>
      <c r="AQ61" s="518"/>
      <c r="AR61" s="518"/>
      <c r="AS61" s="518"/>
      <c r="AT61" s="518"/>
      <c r="AU61" s="518"/>
      <c r="AV61" s="518"/>
      <c r="AW61" s="518"/>
      <c r="AX61" s="518"/>
      <c r="AY61" s="518"/>
    </row>
    <row r="62" spans="1:51">
      <c r="C62" s="518"/>
      <c r="D62" s="518"/>
      <c r="E62" s="518"/>
      <c r="F62" s="518"/>
      <c r="G62" s="518"/>
      <c r="H62" s="518"/>
      <c r="I62" s="518"/>
      <c r="J62" s="518"/>
      <c r="K62" s="518"/>
      <c r="M62" s="518"/>
      <c r="N62" s="518"/>
      <c r="O62" s="518"/>
      <c r="P62" s="518"/>
      <c r="Q62" s="518"/>
      <c r="R62" s="518"/>
      <c r="S62" s="518"/>
      <c r="T62" s="518"/>
      <c r="U62" s="518"/>
      <c r="W62" s="518"/>
      <c r="X62" s="518"/>
      <c r="Y62" s="518"/>
      <c r="Z62" s="518"/>
      <c r="AA62" s="518"/>
      <c r="AB62" s="518"/>
      <c r="AC62" s="518"/>
      <c r="AD62" s="518"/>
      <c r="AE62" s="518"/>
      <c r="AG62" s="518"/>
      <c r="AH62" s="518"/>
      <c r="AI62" s="518"/>
      <c r="AJ62" s="518"/>
      <c r="AK62" s="518"/>
      <c r="AL62" s="518"/>
      <c r="AM62" s="518"/>
      <c r="AN62" s="518"/>
      <c r="AO62" s="518"/>
      <c r="AQ62" s="518"/>
      <c r="AR62" s="518"/>
      <c r="AS62" s="518"/>
      <c r="AT62" s="518"/>
      <c r="AU62" s="518"/>
      <c r="AV62" s="518"/>
      <c r="AW62" s="518"/>
      <c r="AX62" s="518"/>
      <c r="AY62" s="518"/>
    </row>
    <row r="63" spans="1:51">
      <c r="C63" s="518"/>
      <c r="D63" s="518"/>
      <c r="E63" s="518"/>
      <c r="F63" s="518"/>
      <c r="G63" s="518"/>
      <c r="H63" s="518"/>
      <c r="I63" s="518"/>
      <c r="J63" s="518"/>
      <c r="K63" s="518"/>
      <c r="M63" s="518"/>
      <c r="N63" s="518"/>
      <c r="O63" s="518"/>
      <c r="P63" s="518"/>
      <c r="Q63" s="518"/>
      <c r="R63" s="518"/>
      <c r="S63" s="518"/>
      <c r="T63" s="518"/>
      <c r="U63" s="518"/>
      <c r="W63" s="518"/>
      <c r="X63" s="518"/>
      <c r="Y63" s="518"/>
      <c r="Z63" s="518"/>
      <c r="AA63" s="518"/>
      <c r="AB63" s="518"/>
      <c r="AC63" s="518"/>
      <c r="AD63" s="518"/>
      <c r="AE63" s="518"/>
      <c r="AG63" s="518"/>
      <c r="AH63" s="518"/>
      <c r="AI63" s="518"/>
      <c r="AJ63" s="518"/>
      <c r="AK63" s="518"/>
      <c r="AL63" s="518"/>
      <c r="AM63" s="518"/>
      <c r="AN63" s="518"/>
      <c r="AO63" s="518"/>
      <c r="AQ63" s="518"/>
      <c r="AR63" s="518"/>
      <c r="AS63" s="518"/>
      <c r="AT63" s="518"/>
      <c r="AU63" s="518"/>
      <c r="AV63" s="518"/>
      <c r="AW63" s="518"/>
      <c r="AX63" s="518"/>
      <c r="AY63" s="518"/>
    </row>
    <row r="64" spans="1:51">
      <c r="C64" s="518"/>
      <c r="D64" s="518"/>
      <c r="E64" s="518"/>
      <c r="F64" s="518"/>
      <c r="G64" s="518"/>
      <c r="H64" s="518"/>
      <c r="I64" s="518"/>
      <c r="J64" s="518"/>
      <c r="K64" s="518"/>
      <c r="M64" s="518"/>
      <c r="N64" s="518"/>
      <c r="O64" s="518"/>
      <c r="P64" s="518"/>
      <c r="Q64" s="518"/>
      <c r="R64" s="518"/>
      <c r="S64" s="518"/>
      <c r="T64" s="518"/>
      <c r="U64" s="518"/>
    </row>
    <row r="65" spans="3:41">
      <c r="C65" s="518"/>
      <c r="D65" s="518"/>
      <c r="E65" s="518"/>
      <c r="F65" s="518"/>
      <c r="G65" s="518"/>
      <c r="H65" s="518"/>
      <c r="I65" s="518"/>
      <c r="J65" s="518"/>
      <c r="K65" s="518"/>
      <c r="M65" s="518"/>
      <c r="N65" s="518"/>
      <c r="O65" s="518"/>
      <c r="P65" s="518"/>
      <c r="Q65" s="518"/>
      <c r="R65" s="518"/>
      <c r="S65" s="518"/>
      <c r="T65" s="518"/>
      <c r="U65" s="518"/>
    </row>
    <row r="66" spans="3:41">
      <c r="C66" s="518"/>
      <c r="D66" s="518"/>
      <c r="E66" s="518"/>
      <c r="F66" s="518"/>
      <c r="G66" s="518"/>
      <c r="H66" s="518"/>
      <c r="I66" s="518"/>
      <c r="J66" s="518"/>
      <c r="K66" s="518"/>
      <c r="M66" s="518"/>
      <c r="N66" s="518"/>
      <c r="O66" s="518"/>
      <c r="P66" s="518"/>
      <c r="Q66" s="518"/>
      <c r="R66" s="518"/>
      <c r="S66" s="518"/>
      <c r="T66" s="518"/>
      <c r="U66" s="518"/>
    </row>
    <row r="67" spans="3:41">
      <c r="C67" s="518"/>
      <c r="D67" s="518"/>
      <c r="E67" s="518"/>
      <c r="F67" s="518"/>
      <c r="G67" s="518"/>
      <c r="H67" s="518"/>
      <c r="I67" s="518"/>
      <c r="J67" s="518"/>
      <c r="K67" s="518"/>
      <c r="M67" s="518"/>
      <c r="N67" s="518"/>
      <c r="O67" s="518"/>
      <c r="P67" s="518"/>
      <c r="Q67" s="518"/>
      <c r="R67" s="518"/>
      <c r="S67" s="518"/>
      <c r="T67" s="518"/>
      <c r="U67" s="518"/>
      <c r="AG67" s="518"/>
      <c r="AH67" s="518"/>
      <c r="AI67" s="518"/>
      <c r="AJ67" s="518"/>
      <c r="AK67" s="518"/>
      <c r="AL67" s="518"/>
      <c r="AM67" s="518"/>
      <c r="AN67" s="518"/>
      <c r="AO67" s="518"/>
    </row>
    <row r="68" spans="3:41">
      <c r="C68" s="518"/>
      <c r="D68" s="518"/>
      <c r="E68" s="518"/>
      <c r="F68" s="518"/>
      <c r="G68" s="518"/>
      <c r="H68" s="518"/>
      <c r="I68" s="518"/>
      <c r="J68" s="518"/>
      <c r="K68" s="518"/>
      <c r="M68" s="518"/>
      <c r="N68" s="518"/>
      <c r="O68" s="518"/>
      <c r="P68" s="518"/>
      <c r="Q68" s="518"/>
      <c r="R68" s="518"/>
      <c r="S68" s="518"/>
      <c r="T68" s="518"/>
      <c r="U68" s="518"/>
      <c r="AG68" s="518"/>
      <c r="AH68" s="518"/>
      <c r="AI68" s="518"/>
      <c r="AJ68" s="518"/>
      <c r="AK68" s="518"/>
      <c r="AL68" s="518"/>
      <c r="AM68" s="518"/>
      <c r="AN68" s="518"/>
      <c r="AO68" s="518"/>
    </row>
    <row r="69" spans="3:41">
      <c r="C69" s="518"/>
      <c r="D69" s="518"/>
      <c r="E69" s="518"/>
      <c r="F69" s="518"/>
      <c r="G69" s="518"/>
      <c r="H69" s="518"/>
      <c r="I69" s="518"/>
      <c r="J69" s="518"/>
      <c r="K69" s="518"/>
      <c r="M69" s="518"/>
      <c r="N69" s="518"/>
      <c r="O69" s="518"/>
      <c r="P69" s="518"/>
      <c r="Q69" s="518"/>
      <c r="R69" s="518"/>
      <c r="S69" s="518"/>
      <c r="T69" s="518"/>
      <c r="U69" s="518"/>
      <c r="AG69" s="518"/>
      <c r="AH69" s="518"/>
      <c r="AI69" s="518"/>
      <c r="AJ69" s="518"/>
      <c r="AK69" s="518"/>
      <c r="AL69" s="518"/>
      <c r="AM69" s="518"/>
      <c r="AN69" s="518"/>
      <c r="AO69" s="518"/>
    </row>
    <row r="70" spans="3:41">
      <c r="C70" s="518"/>
      <c r="D70" s="518"/>
      <c r="E70" s="518"/>
      <c r="F70" s="518"/>
      <c r="G70" s="518"/>
      <c r="H70" s="518"/>
      <c r="I70" s="518"/>
      <c r="J70" s="518"/>
      <c r="K70" s="518"/>
      <c r="M70" s="518"/>
      <c r="N70" s="518"/>
      <c r="O70" s="518"/>
      <c r="P70" s="518"/>
      <c r="Q70" s="518"/>
      <c r="R70" s="518"/>
      <c r="S70" s="518"/>
      <c r="T70" s="518"/>
      <c r="U70" s="518"/>
      <c r="AG70" s="518"/>
      <c r="AH70" s="518"/>
      <c r="AI70" s="518"/>
      <c r="AJ70" s="518"/>
      <c r="AK70" s="518"/>
      <c r="AL70" s="518"/>
      <c r="AM70" s="518"/>
      <c r="AN70" s="518"/>
      <c r="AO70" s="518"/>
    </row>
    <row r="71" spans="3:41">
      <c r="C71" s="518"/>
      <c r="D71" s="518"/>
      <c r="E71" s="518"/>
      <c r="F71" s="518"/>
      <c r="G71" s="518"/>
      <c r="H71" s="518"/>
      <c r="I71" s="518"/>
      <c r="J71" s="518"/>
      <c r="K71" s="518"/>
      <c r="M71" s="518"/>
      <c r="N71" s="518"/>
      <c r="O71" s="518"/>
      <c r="P71" s="518"/>
      <c r="Q71" s="518"/>
      <c r="R71" s="518"/>
      <c r="S71" s="518"/>
      <c r="T71" s="518"/>
      <c r="U71" s="518"/>
      <c r="AG71" s="518"/>
      <c r="AH71" s="518"/>
      <c r="AI71" s="518"/>
      <c r="AJ71" s="518"/>
      <c r="AK71" s="518"/>
      <c r="AL71" s="518"/>
      <c r="AM71" s="518"/>
      <c r="AN71" s="518"/>
      <c r="AO71" s="518"/>
    </row>
    <row r="72" spans="3:41">
      <c r="C72" s="518"/>
      <c r="D72" s="518"/>
      <c r="E72" s="518"/>
      <c r="F72" s="518"/>
      <c r="G72" s="518"/>
      <c r="H72" s="518"/>
      <c r="I72" s="518"/>
      <c r="J72" s="518"/>
      <c r="K72" s="518"/>
      <c r="M72" s="518"/>
      <c r="N72" s="518"/>
      <c r="O72" s="518"/>
      <c r="P72" s="518"/>
      <c r="Q72" s="518"/>
      <c r="R72" s="518"/>
      <c r="S72" s="518"/>
      <c r="T72" s="518"/>
      <c r="U72" s="518"/>
      <c r="AG72" s="518"/>
      <c r="AH72" s="518"/>
      <c r="AI72" s="518"/>
      <c r="AJ72" s="518"/>
      <c r="AK72" s="518"/>
      <c r="AL72" s="518"/>
      <c r="AM72" s="518"/>
      <c r="AN72" s="518"/>
      <c r="AO72" s="518"/>
    </row>
    <row r="73" spans="3:41">
      <c r="C73" s="518"/>
      <c r="D73" s="518"/>
      <c r="E73" s="518"/>
      <c r="F73" s="518"/>
      <c r="G73" s="518"/>
      <c r="H73" s="518"/>
      <c r="I73" s="518"/>
      <c r="J73" s="518"/>
      <c r="K73" s="518"/>
      <c r="M73" s="518"/>
      <c r="N73" s="518"/>
      <c r="O73" s="518"/>
      <c r="P73" s="518"/>
      <c r="Q73" s="518"/>
      <c r="R73" s="518"/>
      <c r="S73" s="518"/>
      <c r="T73" s="518"/>
      <c r="U73" s="518"/>
      <c r="AG73" s="518"/>
      <c r="AH73" s="518"/>
      <c r="AI73" s="518"/>
      <c r="AJ73" s="518"/>
      <c r="AK73" s="518"/>
      <c r="AL73" s="518"/>
      <c r="AM73" s="518"/>
      <c r="AN73" s="518"/>
      <c r="AO73" s="518"/>
    </row>
    <row r="74" spans="3:41">
      <c r="C74" s="518"/>
      <c r="D74" s="518"/>
      <c r="E74" s="518"/>
      <c r="F74" s="518"/>
      <c r="G74" s="518"/>
      <c r="H74" s="518"/>
      <c r="I74" s="518"/>
      <c r="J74" s="518"/>
      <c r="K74" s="518"/>
      <c r="M74" s="518"/>
      <c r="N74" s="518"/>
      <c r="O74" s="518"/>
      <c r="P74" s="518"/>
      <c r="Q74" s="518"/>
      <c r="R74" s="518"/>
      <c r="S74" s="518"/>
      <c r="T74" s="518"/>
      <c r="U74" s="518"/>
      <c r="AG74" s="518"/>
      <c r="AH74" s="518"/>
      <c r="AI74" s="518"/>
      <c r="AJ74" s="518"/>
      <c r="AK74" s="518"/>
      <c r="AL74" s="518"/>
      <c r="AM74" s="518"/>
      <c r="AN74" s="518"/>
      <c r="AO74" s="518"/>
    </row>
    <row r="75" spans="3:41">
      <c r="C75" s="518"/>
      <c r="D75" s="518"/>
      <c r="E75" s="518"/>
      <c r="F75" s="518"/>
      <c r="G75" s="518"/>
      <c r="H75" s="518"/>
      <c r="I75" s="518"/>
      <c r="J75" s="518"/>
      <c r="K75" s="518"/>
      <c r="M75" s="518"/>
      <c r="N75" s="518"/>
      <c r="O75" s="518"/>
      <c r="P75" s="518"/>
      <c r="Q75" s="518"/>
      <c r="R75" s="518"/>
      <c r="S75" s="518"/>
      <c r="T75" s="518"/>
      <c r="U75" s="518"/>
      <c r="AG75" s="518"/>
      <c r="AH75" s="518"/>
      <c r="AI75" s="518"/>
      <c r="AJ75" s="518"/>
      <c r="AK75" s="518"/>
      <c r="AL75" s="518"/>
      <c r="AM75" s="518"/>
      <c r="AN75" s="518"/>
      <c r="AO75" s="518"/>
    </row>
    <row r="76" spans="3:41">
      <c r="C76" s="518"/>
      <c r="D76" s="518"/>
      <c r="E76" s="518"/>
      <c r="F76" s="518"/>
      <c r="G76" s="518"/>
      <c r="H76" s="518"/>
      <c r="I76" s="518"/>
      <c r="J76" s="518"/>
      <c r="K76" s="518"/>
      <c r="M76" s="518"/>
      <c r="N76" s="518"/>
      <c r="O76" s="518"/>
      <c r="P76" s="518"/>
      <c r="Q76" s="518"/>
      <c r="R76" s="518"/>
      <c r="S76" s="518"/>
      <c r="T76" s="518"/>
      <c r="U76" s="518"/>
      <c r="AG76" s="518"/>
      <c r="AH76" s="518"/>
      <c r="AI76" s="518"/>
      <c r="AJ76" s="518"/>
      <c r="AK76" s="518"/>
      <c r="AL76" s="518"/>
      <c r="AM76" s="518"/>
      <c r="AN76" s="518"/>
      <c r="AO76" s="518"/>
    </row>
    <row r="77" spans="3:41">
      <c r="C77" s="518"/>
      <c r="D77" s="518"/>
      <c r="E77" s="518"/>
      <c r="F77" s="518"/>
      <c r="G77" s="518"/>
      <c r="H77" s="518"/>
      <c r="I77" s="518"/>
      <c r="J77" s="518"/>
      <c r="K77" s="518"/>
      <c r="M77" s="518"/>
      <c r="N77" s="518"/>
      <c r="O77" s="518"/>
      <c r="P77" s="518"/>
      <c r="Q77" s="518"/>
      <c r="R77" s="518"/>
      <c r="S77" s="518"/>
      <c r="T77" s="518"/>
      <c r="U77" s="518"/>
      <c r="AG77" s="518"/>
      <c r="AH77" s="518"/>
      <c r="AI77" s="518"/>
      <c r="AJ77" s="518"/>
      <c r="AK77" s="518"/>
      <c r="AL77" s="518"/>
      <c r="AM77" s="518"/>
      <c r="AN77" s="518"/>
      <c r="AO77" s="518"/>
    </row>
    <row r="78" spans="3:41">
      <c r="C78" s="518"/>
      <c r="D78" s="518"/>
      <c r="E78" s="518"/>
      <c r="F78" s="518"/>
      <c r="G78" s="518"/>
      <c r="H78" s="518"/>
      <c r="I78" s="518"/>
      <c r="J78" s="518"/>
      <c r="K78" s="518"/>
      <c r="AG78" s="518"/>
      <c r="AH78" s="518"/>
      <c r="AI78" s="518"/>
      <c r="AJ78" s="518"/>
      <c r="AK78" s="518"/>
      <c r="AL78" s="518"/>
      <c r="AM78" s="518"/>
      <c r="AN78" s="518"/>
      <c r="AO78" s="518"/>
    </row>
    <row r="79" spans="3:41">
      <c r="C79" s="518"/>
      <c r="D79" s="518"/>
      <c r="E79" s="518"/>
      <c r="F79" s="518"/>
      <c r="G79" s="518"/>
      <c r="H79" s="518"/>
      <c r="I79" s="518"/>
      <c r="J79" s="518"/>
      <c r="K79" s="518"/>
      <c r="AG79" s="518"/>
      <c r="AH79" s="518"/>
      <c r="AI79" s="518"/>
      <c r="AJ79" s="518"/>
      <c r="AK79" s="518"/>
      <c r="AL79" s="518"/>
      <c r="AM79" s="518"/>
      <c r="AN79" s="518"/>
      <c r="AO79" s="518"/>
    </row>
    <row r="80" spans="3:41">
      <c r="C80" s="518"/>
      <c r="D80" s="518"/>
      <c r="E80" s="518"/>
      <c r="F80" s="518"/>
      <c r="G80" s="518"/>
      <c r="H80" s="518"/>
      <c r="I80" s="518"/>
      <c r="J80" s="518"/>
      <c r="K80" s="518"/>
      <c r="AG80" s="518"/>
      <c r="AH80" s="518"/>
      <c r="AI80" s="518"/>
      <c r="AJ80" s="518"/>
      <c r="AK80" s="518"/>
      <c r="AL80" s="518"/>
      <c r="AM80" s="518"/>
      <c r="AN80" s="518"/>
      <c r="AO80" s="518"/>
    </row>
    <row r="81" spans="3:41">
      <c r="C81" s="518"/>
      <c r="D81" s="518"/>
      <c r="E81" s="518"/>
      <c r="F81" s="518"/>
      <c r="G81" s="518"/>
      <c r="H81" s="518"/>
      <c r="I81" s="518"/>
      <c r="J81" s="518"/>
      <c r="K81" s="518"/>
      <c r="AG81" s="518"/>
      <c r="AH81" s="518"/>
      <c r="AI81" s="518"/>
      <c r="AJ81" s="518"/>
      <c r="AK81" s="518"/>
      <c r="AL81" s="518"/>
      <c r="AM81" s="518"/>
      <c r="AN81" s="518"/>
      <c r="AO81" s="518"/>
    </row>
    <row r="82" spans="3:41">
      <c r="C82" s="518"/>
      <c r="D82" s="518"/>
      <c r="E82" s="518"/>
      <c r="F82" s="518"/>
      <c r="G82" s="518"/>
      <c r="H82" s="518"/>
      <c r="I82" s="518"/>
      <c r="J82" s="518"/>
      <c r="K82" s="518"/>
      <c r="AG82" s="518"/>
      <c r="AH82" s="518"/>
      <c r="AI82" s="518"/>
      <c r="AJ82" s="518"/>
      <c r="AK82" s="518"/>
      <c r="AL82" s="518"/>
      <c r="AM82" s="518"/>
      <c r="AN82" s="518"/>
      <c r="AO82" s="518"/>
    </row>
    <row r="83" spans="3:41">
      <c r="C83" s="518"/>
      <c r="D83" s="518"/>
      <c r="E83" s="518"/>
      <c r="F83" s="518"/>
      <c r="G83" s="518"/>
      <c r="H83" s="518"/>
      <c r="I83" s="518"/>
      <c r="J83" s="518"/>
      <c r="K83" s="518"/>
      <c r="AG83" s="518"/>
      <c r="AH83" s="518"/>
      <c r="AI83" s="518"/>
      <c r="AJ83" s="518"/>
      <c r="AK83" s="518"/>
      <c r="AL83" s="518"/>
      <c r="AM83" s="518"/>
      <c r="AN83" s="518"/>
      <c r="AO83" s="518"/>
    </row>
    <row r="84" spans="3:41">
      <c r="C84" s="518"/>
      <c r="D84" s="518"/>
      <c r="E84" s="518"/>
      <c r="F84" s="518"/>
      <c r="G84" s="518"/>
      <c r="H84" s="518"/>
      <c r="I84" s="518"/>
      <c r="J84" s="518"/>
      <c r="K84" s="518"/>
      <c r="AG84" s="518"/>
      <c r="AH84" s="518"/>
      <c r="AI84" s="518"/>
      <c r="AJ84" s="518"/>
      <c r="AK84" s="518"/>
      <c r="AL84" s="518"/>
      <c r="AM84" s="518"/>
      <c r="AN84" s="518"/>
      <c r="AO84" s="518"/>
    </row>
    <row r="85" spans="3:41">
      <c r="C85" s="518"/>
      <c r="D85" s="518"/>
      <c r="E85" s="518"/>
      <c r="F85" s="518"/>
      <c r="G85" s="518"/>
      <c r="H85" s="518"/>
      <c r="I85" s="518"/>
      <c r="J85" s="518"/>
      <c r="K85" s="518"/>
      <c r="AG85" s="518"/>
      <c r="AH85" s="518"/>
      <c r="AI85" s="518"/>
      <c r="AJ85" s="518"/>
      <c r="AK85" s="518"/>
      <c r="AL85" s="518"/>
      <c r="AM85" s="518"/>
      <c r="AN85" s="518"/>
      <c r="AO85" s="518"/>
    </row>
    <row r="86" spans="3:41">
      <c r="C86" s="518"/>
      <c r="D86" s="518"/>
      <c r="E86" s="518"/>
      <c r="F86" s="518"/>
      <c r="G86" s="518"/>
      <c r="H86" s="518"/>
      <c r="I86" s="518"/>
      <c r="J86" s="518"/>
      <c r="K86" s="518"/>
      <c r="AG86" s="518"/>
      <c r="AH86" s="518"/>
      <c r="AI86" s="518"/>
      <c r="AJ86" s="518"/>
      <c r="AK86" s="518"/>
      <c r="AL86" s="518"/>
      <c r="AM86" s="518"/>
      <c r="AN86" s="518"/>
      <c r="AO86" s="518"/>
    </row>
    <row r="87" spans="3:41">
      <c r="C87" s="518"/>
      <c r="D87" s="518"/>
      <c r="E87" s="518"/>
      <c r="F87" s="518"/>
      <c r="G87" s="518"/>
      <c r="H87" s="518"/>
      <c r="I87" s="518"/>
      <c r="J87" s="518"/>
      <c r="K87" s="518"/>
      <c r="AG87" s="518"/>
      <c r="AH87" s="518"/>
      <c r="AI87" s="518"/>
      <c r="AJ87" s="518"/>
      <c r="AK87" s="518"/>
      <c r="AL87" s="518"/>
      <c r="AM87" s="518"/>
      <c r="AN87" s="518"/>
      <c r="AO87" s="518"/>
    </row>
    <row r="88" spans="3:41">
      <c r="C88" s="518"/>
      <c r="D88" s="518"/>
      <c r="E88" s="518"/>
      <c r="F88" s="518"/>
      <c r="G88" s="518"/>
      <c r="H88" s="518"/>
      <c r="I88" s="518"/>
      <c r="J88" s="518"/>
      <c r="K88" s="518"/>
      <c r="AG88" s="518"/>
      <c r="AH88" s="518"/>
      <c r="AI88" s="518"/>
      <c r="AJ88" s="518"/>
      <c r="AK88" s="518"/>
      <c r="AL88" s="518"/>
      <c r="AM88" s="518"/>
      <c r="AN88" s="518"/>
      <c r="AO88" s="518"/>
    </row>
    <row r="89" spans="3:41">
      <c r="C89" s="518"/>
      <c r="D89" s="518"/>
      <c r="E89" s="518"/>
      <c r="F89" s="518"/>
      <c r="G89" s="518"/>
      <c r="H89" s="518"/>
      <c r="I89" s="518"/>
      <c r="J89" s="518"/>
      <c r="K89" s="518"/>
      <c r="AG89" s="518"/>
      <c r="AH89" s="518"/>
      <c r="AI89" s="518"/>
      <c r="AJ89" s="518"/>
      <c r="AK89" s="518"/>
      <c r="AL89" s="518"/>
      <c r="AM89" s="518"/>
      <c r="AN89" s="518"/>
      <c r="AO89" s="518"/>
    </row>
    <row r="90" spans="3:41">
      <c r="C90" s="518"/>
      <c r="D90" s="518"/>
      <c r="E90" s="518"/>
      <c r="F90" s="518"/>
      <c r="G90" s="518"/>
      <c r="H90" s="518"/>
      <c r="I90" s="518"/>
      <c r="J90" s="518"/>
      <c r="K90" s="518"/>
      <c r="AG90" s="518"/>
      <c r="AH90" s="518"/>
      <c r="AI90" s="518"/>
      <c r="AJ90" s="518"/>
      <c r="AK90" s="518"/>
      <c r="AL90" s="518"/>
      <c r="AM90" s="518"/>
      <c r="AN90" s="518"/>
      <c r="AO90" s="518"/>
    </row>
    <row r="91" spans="3:41">
      <c r="C91" s="518"/>
      <c r="D91" s="518"/>
      <c r="E91" s="518"/>
      <c r="F91" s="518"/>
      <c r="G91" s="518"/>
      <c r="H91" s="518"/>
      <c r="I91" s="518"/>
      <c r="J91" s="518"/>
      <c r="K91" s="518"/>
      <c r="AG91" s="518"/>
      <c r="AH91" s="518"/>
      <c r="AI91" s="518"/>
      <c r="AJ91" s="518"/>
      <c r="AK91" s="518"/>
      <c r="AL91" s="518"/>
      <c r="AM91" s="518"/>
      <c r="AN91" s="518"/>
      <c r="AO91" s="518"/>
    </row>
    <row r="92" spans="3:41">
      <c r="C92" s="518"/>
      <c r="D92" s="518"/>
      <c r="E92" s="518"/>
      <c r="F92" s="518"/>
      <c r="G92" s="518"/>
      <c r="H92" s="518"/>
      <c r="I92" s="518"/>
      <c r="J92" s="518"/>
      <c r="K92" s="518"/>
      <c r="AG92" s="518"/>
      <c r="AH92" s="518"/>
      <c r="AI92" s="518"/>
      <c r="AJ92" s="518"/>
      <c r="AK92" s="518"/>
      <c r="AL92" s="518"/>
      <c r="AM92" s="518"/>
      <c r="AN92" s="518"/>
      <c r="AO92" s="518"/>
    </row>
    <row r="93" spans="3:41">
      <c r="C93" s="518"/>
      <c r="D93" s="518"/>
      <c r="E93" s="518"/>
      <c r="F93" s="518"/>
      <c r="G93" s="518"/>
      <c r="H93" s="518"/>
      <c r="I93" s="518"/>
      <c r="J93" s="518"/>
      <c r="K93" s="518"/>
      <c r="AG93" s="518"/>
      <c r="AH93" s="518"/>
      <c r="AI93" s="518"/>
      <c r="AJ93" s="518"/>
      <c r="AK93" s="518"/>
      <c r="AL93" s="518"/>
      <c r="AM93" s="518"/>
      <c r="AN93" s="518"/>
      <c r="AO93" s="518"/>
    </row>
    <row r="94" spans="3:41">
      <c r="C94" s="518"/>
      <c r="D94" s="518"/>
      <c r="E94" s="518"/>
      <c r="F94" s="518"/>
      <c r="G94" s="518"/>
      <c r="H94" s="518"/>
      <c r="I94" s="518"/>
      <c r="J94" s="518"/>
      <c r="K94" s="518"/>
      <c r="AG94" s="518"/>
      <c r="AH94" s="518"/>
      <c r="AI94" s="518"/>
      <c r="AJ94" s="518"/>
      <c r="AK94" s="518"/>
      <c r="AL94" s="518"/>
      <c r="AM94" s="518"/>
      <c r="AN94" s="518"/>
      <c r="AO94" s="518"/>
    </row>
    <row r="95" spans="3:41">
      <c r="C95" s="518"/>
      <c r="D95" s="518"/>
      <c r="E95" s="518"/>
      <c r="F95" s="518"/>
      <c r="G95" s="518"/>
      <c r="H95" s="518"/>
      <c r="I95" s="518"/>
      <c r="J95" s="518"/>
      <c r="K95" s="518"/>
      <c r="AG95" s="518"/>
      <c r="AH95" s="518"/>
      <c r="AI95" s="518"/>
      <c r="AJ95" s="518"/>
      <c r="AK95" s="518"/>
      <c r="AL95" s="518"/>
      <c r="AM95" s="518"/>
      <c r="AN95" s="518"/>
      <c r="AO95" s="518"/>
    </row>
    <row r="96" spans="3:41">
      <c r="C96" s="518"/>
      <c r="D96" s="518"/>
      <c r="E96" s="518"/>
      <c r="F96" s="518"/>
      <c r="G96" s="518"/>
      <c r="H96" s="518"/>
      <c r="I96" s="518"/>
      <c r="J96" s="518"/>
      <c r="K96" s="518"/>
    </row>
    <row r="97" spans="3:11">
      <c r="C97" s="518"/>
      <c r="D97" s="518"/>
      <c r="E97" s="518"/>
      <c r="F97" s="518"/>
      <c r="G97" s="518"/>
      <c r="H97" s="518"/>
      <c r="I97" s="518"/>
      <c r="J97" s="518"/>
      <c r="K97" s="518"/>
    </row>
  </sheetData>
  <mergeCells count="6">
    <mergeCell ref="AQ3:AY3"/>
    <mergeCell ref="A35:B35"/>
    <mergeCell ref="C3:K3"/>
    <mergeCell ref="M3:U3"/>
    <mergeCell ref="W3:AE3"/>
    <mergeCell ref="AG3:AO3"/>
  </mergeCells>
  <pageMargins left="0.74803149606299202" right="0.74803149606299202" top="0.98425196850393704" bottom="0.98425196850393704" header="0.511811023622047" footer="0.511811023622047"/>
  <pageSetup paperSize="9" scale="23" orientation="landscape" r:id="rId1"/>
  <headerFooter>
    <oddFooter>&amp;L_x000D_&amp;1#&amp;"Calibri"&amp;7&amp;K000000 C2 General</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4CCC2-DA3C-4B12-9634-642287508623}">
  <sheetPr>
    <tabColor rgb="FFE60000"/>
    <pageSetUpPr fitToPage="1"/>
  </sheetPr>
  <dimension ref="A1:AS117"/>
  <sheetViews>
    <sheetView showGridLines="0" zoomScaleNormal="100" zoomScaleSheetLayoutView="85" workbookViewId="0"/>
  </sheetViews>
  <sheetFormatPr defaultColWidth="8.85546875" defaultRowHeight="12.75"/>
  <cols>
    <col min="1" max="1" width="2.85546875" style="439" customWidth="1"/>
    <col min="2" max="2" width="26.140625" style="439" customWidth="1"/>
    <col min="3" max="11" width="10.42578125" style="439" customWidth="1"/>
    <col min="12" max="12" width="3.5703125" style="439" customWidth="1"/>
    <col min="13" max="21" width="10.5703125" style="439" customWidth="1"/>
    <col min="22" max="22" width="11.5703125" style="439" bestFit="1" customWidth="1"/>
    <col min="23" max="16384" width="8.85546875" style="439"/>
  </cols>
  <sheetData>
    <row r="1" spans="1:45" ht="20.45" customHeight="1">
      <c r="A1" s="38" t="s">
        <v>293</v>
      </c>
      <c r="B1" s="438"/>
      <c r="C1" s="441"/>
      <c r="D1" s="441"/>
      <c r="E1" s="441"/>
      <c r="F1" s="441"/>
      <c r="G1" s="441"/>
      <c r="H1" s="441"/>
      <c r="I1" s="441"/>
      <c r="J1" s="441"/>
      <c r="K1" s="441"/>
      <c r="L1" s="441"/>
      <c r="M1" s="441"/>
      <c r="N1" s="441"/>
    </row>
    <row r="2" spans="1:45" ht="15.75" customHeight="1">
      <c r="A2" s="440"/>
      <c r="B2" s="438"/>
      <c r="C2" s="441"/>
      <c r="D2" s="441"/>
      <c r="E2" s="441"/>
      <c r="F2" s="441"/>
      <c r="G2" s="441"/>
      <c r="H2" s="441"/>
      <c r="I2" s="441"/>
      <c r="J2" s="441"/>
      <c r="K2" s="441"/>
      <c r="L2" s="441"/>
      <c r="M2" s="441"/>
      <c r="N2" s="441"/>
    </row>
    <row r="3" spans="1:45" ht="15.75" customHeight="1">
      <c r="A3" s="440"/>
      <c r="B3" s="438"/>
      <c r="C3" s="759" t="s">
        <v>243</v>
      </c>
      <c r="D3" s="759"/>
      <c r="E3" s="759"/>
      <c r="F3" s="759"/>
      <c r="G3" s="759"/>
      <c r="H3" s="759"/>
      <c r="I3" s="759"/>
      <c r="J3" s="759"/>
      <c r="K3" s="759"/>
      <c r="L3" s="519"/>
      <c r="M3" s="759" t="s">
        <v>294</v>
      </c>
      <c r="N3" s="759"/>
      <c r="O3" s="759"/>
      <c r="P3" s="759"/>
      <c r="Q3" s="759"/>
      <c r="R3" s="759"/>
      <c r="S3" s="759"/>
      <c r="T3" s="759"/>
      <c r="U3" s="759"/>
    </row>
    <row r="4" spans="1:45" s="451" customFormat="1" ht="15.75" customHeight="1">
      <c r="A4" s="446"/>
      <c r="B4" s="520"/>
      <c r="C4" s="47" t="s">
        <v>69</v>
      </c>
      <c r="D4" s="47" t="s">
        <v>70</v>
      </c>
      <c r="E4" s="47" t="s">
        <v>71</v>
      </c>
      <c r="F4" s="47" t="s">
        <v>72</v>
      </c>
      <c r="G4" s="444" t="s">
        <v>248</v>
      </c>
      <c r="H4" s="444" t="s">
        <v>249</v>
      </c>
      <c r="I4" s="444" t="s">
        <v>250</v>
      </c>
      <c r="J4" s="444" t="s">
        <v>251</v>
      </c>
      <c r="K4" s="444" t="s">
        <v>252</v>
      </c>
      <c r="L4" s="521"/>
      <c r="M4" s="47" t="s">
        <v>69</v>
      </c>
      <c r="N4" s="47" t="s">
        <v>70</v>
      </c>
      <c r="O4" s="47" t="s">
        <v>71</v>
      </c>
      <c r="P4" s="47" t="s">
        <v>72</v>
      </c>
      <c r="Q4" s="444" t="s">
        <v>248</v>
      </c>
      <c r="R4" s="444" t="s">
        <v>249</v>
      </c>
      <c r="S4" s="444" t="s">
        <v>250</v>
      </c>
      <c r="T4" s="444" t="s">
        <v>251</v>
      </c>
      <c r="U4" s="444" t="s">
        <v>252</v>
      </c>
    </row>
    <row r="5" spans="1:45" s="451" customFormat="1" ht="15.75" customHeight="1">
      <c r="A5" s="446"/>
      <c r="B5" s="447"/>
      <c r="C5" s="448" t="s">
        <v>253</v>
      </c>
      <c r="D5" s="448" t="s">
        <v>253</v>
      </c>
      <c r="E5" s="448" t="s">
        <v>253</v>
      </c>
      <c r="F5" s="448" t="s">
        <v>253</v>
      </c>
      <c r="G5" s="448" t="s">
        <v>253</v>
      </c>
      <c r="H5" s="448" t="s">
        <v>253</v>
      </c>
      <c r="I5" s="448" t="s">
        <v>253</v>
      </c>
      <c r="J5" s="448" t="s">
        <v>253</v>
      </c>
      <c r="K5" s="448" t="s">
        <v>253</v>
      </c>
      <c r="L5" s="521"/>
      <c r="M5" s="448" t="s">
        <v>253</v>
      </c>
      <c r="N5" s="448" t="s">
        <v>253</v>
      </c>
      <c r="O5" s="448" t="s">
        <v>253</v>
      </c>
      <c r="P5" s="448" t="s">
        <v>253</v>
      </c>
      <c r="Q5" s="448" t="s">
        <v>253</v>
      </c>
      <c r="R5" s="448" t="s">
        <v>253</v>
      </c>
      <c r="S5" s="448" t="s">
        <v>253</v>
      </c>
      <c r="T5" s="448" t="s">
        <v>253</v>
      </c>
      <c r="U5" s="448" t="s">
        <v>253</v>
      </c>
    </row>
    <row r="6" spans="1:45" s="451" customFormat="1" ht="15.75" customHeight="1">
      <c r="A6" s="180"/>
      <c r="B6" s="298"/>
      <c r="C6" s="357"/>
      <c r="D6" s="357"/>
      <c r="E6" s="357"/>
      <c r="F6" s="357"/>
      <c r="G6" s="357"/>
      <c r="H6" s="357"/>
      <c r="I6" s="357"/>
      <c r="J6" s="357"/>
      <c r="K6" s="522"/>
      <c r="L6" s="357"/>
      <c r="M6" s="357"/>
      <c r="N6" s="357"/>
      <c r="O6" s="357"/>
      <c r="P6" s="357"/>
      <c r="Q6" s="357"/>
      <c r="R6" s="357"/>
      <c r="S6" s="357"/>
      <c r="T6" s="357"/>
      <c r="U6" s="522"/>
      <c r="V6" s="411"/>
    </row>
    <row r="7" spans="1:45" s="451" customFormat="1" ht="15.75" customHeight="1">
      <c r="A7" s="180"/>
      <c r="B7" s="456" t="s">
        <v>295</v>
      </c>
      <c r="C7" s="523">
        <v>10714</v>
      </c>
      <c r="D7" s="523">
        <v>10630</v>
      </c>
      <c r="E7" s="523">
        <v>10509</v>
      </c>
      <c r="F7" s="523">
        <v>10376</v>
      </c>
      <c r="G7" s="523">
        <v>10282</v>
      </c>
      <c r="H7" s="523">
        <v>10220</v>
      </c>
      <c r="I7" s="523">
        <v>10165</v>
      </c>
      <c r="J7" s="523">
        <v>10132</v>
      </c>
      <c r="K7" s="524">
        <v>10125</v>
      </c>
      <c r="L7" s="357"/>
      <c r="M7" s="523">
        <v>-39</v>
      </c>
      <c r="N7" s="523">
        <v>-84</v>
      </c>
      <c r="O7" s="523">
        <v>-121</v>
      </c>
      <c r="P7" s="523">
        <v>-133</v>
      </c>
      <c r="Q7" s="523">
        <v>-76</v>
      </c>
      <c r="R7" s="523">
        <v>-62</v>
      </c>
      <c r="S7" s="523">
        <v>-55</v>
      </c>
      <c r="T7" s="523">
        <v>-33</v>
      </c>
      <c r="U7" s="524">
        <v>-7</v>
      </c>
      <c r="V7" s="525"/>
      <c r="W7" s="526"/>
      <c r="X7" s="526"/>
      <c r="Y7" s="526"/>
      <c r="Z7" s="526"/>
      <c r="AA7" s="526"/>
      <c r="AB7" s="526"/>
      <c r="AC7" s="526"/>
      <c r="AD7" s="526"/>
      <c r="AE7" s="526"/>
      <c r="AF7" s="526"/>
      <c r="AG7" s="526"/>
      <c r="AH7" s="526"/>
      <c r="AI7" s="526"/>
      <c r="AJ7" s="526"/>
      <c r="AK7" s="526"/>
      <c r="AL7" s="526"/>
      <c r="AM7" s="526"/>
      <c r="AN7" s="526"/>
      <c r="AO7" s="526"/>
      <c r="AP7" s="526"/>
      <c r="AQ7" s="526"/>
      <c r="AR7" s="526"/>
      <c r="AS7" s="526"/>
    </row>
    <row r="8" spans="1:45" s="451" customFormat="1" ht="15.75" customHeight="1">
      <c r="A8" s="180"/>
      <c r="B8" s="319" t="s">
        <v>296</v>
      </c>
      <c r="C8" s="523">
        <v>1158</v>
      </c>
      <c r="D8" s="523">
        <v>1223</v>
      </c>
      <c r="E8" s="523">
        <v>1265</v>
      </c>
      <c r="F8" s="523">
        <v>1292</v>
      </c>
      <c r="G8" s="523">
        <v>1331</v>
      </c>
      <c r="H8" s="523">
        <v>1383</v>
      </c>
      <c r="I8" s="523">
        <v>1427</v>
      </c>
      <c r="J8" s="523">
        <v>1477</v>
      </c>
      <c r="K8" s="524">
        <v>1549</v>
      </c>
      <c r="L8" s="357"/>
      <c r="M8" s="523">
        <v>47</v>
      </c>
      <c r="N8" s="523">
        <v>65</v>
      </c>
      <c r="O8" s="523">
        <v>42</v>
      </c>
      <c r="P8" s="523">
        <v>27</v>
      </c>
      <c r="Q8" s="523">
        <v>39</v>
      </c>
      <c r="R8" s="523">
        <v>52</v>
      </c>
      <c r="S8" s="523">
        <v>44</v>
      </c>
      <c r="T8" s="523">
        <v>50</v>
      </c>
      <c r="U8" s="524">
        <v>72</v>
      </c>
      <c r="V8" s="525"/>
      <c r="W8" s="526"/>
      <c r="X8" s="526"/>
      <c r="Y8" s="526"/>
      <c r="Z8" s="526"/>
      <c r="AA8" s="526"/>
      <c r="AB8" s="526"/>
      <c r="AC8" s="526"/>
      <c r="AD8" s="526"/>
      <c r="AE8" s="526"/>
      <c r="AF8" s="526"/>
      <c r="AG8" s="526"/>
      <c r="AH8" s="526"/>
      <c r="AI8" s="526"/>
      <c r="AJ8" s="526"/>
      <c r="AK8" s="526"/>
      <c r="AL8" s="526"/>
      <c r="AM8" s="526"/>
      <c r="AN8" s="526"/>
      <c r="AO8" s="526"/>
    </row>
    <row r="9" spans="1:45" s="451" customFormat="1" ht="15.75" customHeight="1">
      <c r="A9" s="527"/>
      <c r="B9" s="464" t="s">
        <v>256</v>
      </c>
      <c r="C9" s="528"/>
      <c r="D9" s="528"/>
      <c r="E9" s="528"/>
      <c r="F9" s="528"/>
      <c r="G9" s="528"/>
      <c r="H9" s="528"/>
      <c r="I9" s="528"/>
      <c r="J9" s="528"/>
      <c r="K9" s="529"/>
      <c r="L9" s="357"/>
      <c r="M9" s="528"/>
      <c r="N9" s="528"/>
      <c r="O9" s="528"/>
      <c r="P9" s="528"/>
      <c r="Q9" s="528"/>
      <c r="R9" s="528"/>
      <c r="S9" s="528"/>
      <c r="T9" s="528"/>
      <c r="U9" s="529"/>
      <c r="V9" s="525"/>
      <c r="W9" s="526"/>
      <c r="X9" s="526"/>
      <c r="Y9" s="526"/>
      <c r="Z9" s="526"/>
      <c r="AA9" s="526"/>
      <c r="AB9" s="526"/>
      <c r="AC9" s="526"/>
      <c r="AD9" s="526"/>
      <c r="AE9" s="526"/>
      <c r="AF9" s="526"/>
      <c r="AG9" s="526"/>
      <c r="AH9" s="526"/>
      <c r="AI9" s="526"/>
      <c r="AJ9" s="526"/>
      <c r="AK9" s="526"/>
      <c r="AL9" s="526"/>
      <c r="AM9" s="526"/>
      <c r="AN9" s="526"/>
      <c r="AO9" s="526"/>
    </row>
    <row r="10" spans="1:45" s="451" customFormat="1" ht="15.75" customHeight="1">
      <c r="A10" s="180"/>
      <c r="B10" s="456" t="s">
        <v>257</v>
      </c>
      <c r="C10" s="523">
        <v>325</v>
      </c>
      <c r="D10" s="523">
        <v>327</v>
      </c>
      <c r="E10" s="523">
        <v>328</v>
      </c>
      <c r="F10" s="523">
        <v>326</v>
      </c>
      <c r="G10" s="523">
        <v>328</v>
      </c>
      <c r="H10" s="523">
        <v>332</v>
      </c>
      <c r="I10" s="523">
        <v>338</v>
      </c>
      <c r="J10" s="523">
        <v>347</v>
      </c>
      <c r="K10" s="524">
        <v>352</v>
      </c>
      <c r="L10" s="357"/>
      <c r="M10" s="523">
        <v>2</v>
      </c>
      <c r="N10" s="523">
        <v>2</v>
      </c>
      <c r="O10" s="523">
        <v>1</v>
      </c>
      <c r="P10" s="523">
        <v>-2</v>
      </c>
      <c r="Q10" s="523">
        <v>2</v>
      </c>
      <c r="R10" s="523">
        <v>4</v>
      </c>
      <c r="S10" s="523">
        <v>6</v>
      </c>
      <c r="T10" s="523">
        <v>9</v>
      </c>
      <c r="U10" s="524">
        <v>5</v>
      </c>
      <c r="V10" s="525"/>
      <c r="W10" s="526"/>
      <c r="X10" s="526"/>
      <c r="Y10" s="526"/>
      <c r="Z10" s="526"/>
      <c r="AA10" s="526"/>
      <c r="AB10" s="526"/>
      <c r="AC10" s="526"/>
      <c r="AD10" s="526"/>
      <c r="AE10" s="526"/>
      <c r="AF10" s="526"/>
      <c r="AG10" s="526"/>
      <c r="AH10" s="526"/>
      <c r="AI10" s="526"/>
      <c r="AJ10" s="526"/>
      <c r="AK10" s="526"/>
      <c r="AL10" s="526"/>
      <c r="AM10" s="526"/>
      <c r="AN10" s="526"/>
      <c r="AO10" s="526"/>
    </row>
    <row r="11" spans="1:45" s="451" customFormat="1" ht="15.75" customHeight="1">
      <c r="A11" s="527"/>
      <c r="B11" s="319" t="s">
        <v>258</v>
      </c>
      <c r="C11" s="523">
        <v>919</v>
      </c>
      <c r="D11" s="523">
        <v>926</v>
      </c>
      <c r="E11" s="523">
        <v>935</v>
      </c>
      <c r="F11" s="523">
        <v>947</v>
      </c>
      <c r="G11" s="523">
        <v>978</v>
      </c>
      <c r="H11" s="523">
        <v>984</v>
      </c>
      <c r="I11" s="523">
        <v>990</v>
      </c>
      <c r="J11" s="523">
        <v>996</v>
      </c>
      <c r="K11" s="524">
        <v>1004</v>
      </c>
      <c r="L11" s="357"/>
      <c r="M11" s="523">
        <v>14</v>
      </c>
      <c r="N11" s="523">
        <v>7</v>
      </c>
      <c r="O11" s="523">
        <v>9</v>
      </c>
      <c r="P11" s="523">
        <v>12</v>
      </c>
      <c r="Q11" s="523">
        <v>31</v>
      </c>
      <c r="R11" s="523">
        <v>6</v>
      </c>
      <c r="S11" s="523">
        <v>6</v>
      </c>
      <c r="T11" s="523">
        <v>6</v>
      </c>
      <c r="U11" s="524">
        <v>8</v>
      </c>
      <c r="V11" s="525"/>
      <c r="W11" s="526"/>
      <c r="X11" s="526"/>
      <c r="Y11" s="526"/>
      <c r="Z11" s="526"/>
      <c r="AA11" s="526"/>
      <c r="AB11" s="526"/>
      <c r="AC11" s="526"/>
      <c r="AD11" s="526"/>
      <c r="AE11" s="526"/>
      <c r="AF11" s="526"/>
      <c r="AG11" s="526"/>
      <c r="AH11" s="526"/>
      <c r="AI11" s="526"/>
      <c r="AJ11" s="526"/>
      <c r="AK11" s="526"/>
      <c r="AL11" s="526"/>
      <c r="AM11" s="526"/>
      <c r="AN11" s="526"/>
      <c r="AO11" s="526"/>
    </row>
    <row r="12" spans="1:45" s="451" customFormat="1" ht="15.75" customHeight="1">
      <c r="A12" s="180"/>
      <c r="B12" s="319" t="s">
        <v>297</v>
      </c>
      <c r="C12" s="523">
        <v>714</v>
      </c>
      <c r="D12" s="523">
        <v>714</v>
      </c>
      <c r="E12" s="523">
        <v>713</v>
      </c>
      <c r="F12" s="523">
        <v>711</v>
      </c>
      <c r="G12" s="523">
        <v>705</v>
      </c>
      <c r="H12" s="523">
        <v>698</v>
      </c>
      <c r="I12" s="523">
        <v>694</v>
      </c>
      <c r="J12" s="523">
        <v>689</v>
      </c>
      <c r="K12" s="524">
        <v>681</v>
      </c>
      <c r="L12" s="357"/>
      <c r="M12" s="523">
        <v>-2</v>
      </c>
      <c r="N12" s="523">
        <v>0</v>
      </c>
      <c r="O12" s="523">
        <v>-1</v>
      </c>
      <c r="P12" s="523">
        <v>-2</v>
      </c>
      <c r="Q12" s="523">
        <v>-6</v>
      </c>
      <c r="R12" s="523">
        <v>-7</v>
      </c>
      <c r="S12" s="523">
        <v>-4</v>
      </c>
      <c r="T12" s="523">
        <v>-5</v>
      </c>
      <c r="U12" s="524">
        <v>-8</v>
      </c>
      <c r="V12" s="525"/>
      <c r="W12" s="526"/>
      <c r="X12" s="526"/>
      <c r="Y12" s="526"/>
      <c r="Z12" s="526"/>
      <c r="AA12" s="526"/>
      <c r="AB12" s="526"/>
      <c r="AC12" s="526"/>
      <c r="AD12" s="526"/>
      <c r="AE12" s="526"/>
      <c r="AF12" s="526"/>
      <c r="AG12" s="526"/>
      <c r="AH12" s="526"/>
      <c r="AI12" s="526"/>
      <c r="AJ12" s="526"/>
      <c r="AK12" s="526"/>
      <c r="AL12" s="526"/>
      <c r="AM12" s="526"/>
      <c r="AN12" s="526"/>
      <c r="AO12" s="526"/>
    </row>
    <row r="13" spans="1:45" s="451" customFormat="1" ht="15.75" customHeight="1">
      <c r="A13" s="527"/>
      <c r="B13" s="319" t="s">
        <v>260</v>
      </c>
      <c r="C13" s="523">
        <v>948</v>
      </c>
      <c r="D13" s="523">
        <v>946</v>
      </c>
      <c r="E13" s="523">
        <v>945</v>
      </c>
      <c r="F13" s="523">
        <v>940</v>
      </c>
      <c r="G13" s="523">
        <v>937</v>
      </c>
      <c r="H13" s="523">
        <v>934</v>
      </c>
      <c r="I13" s="523">
        <v>931</v>
      </c>
      <c r="J13" s="523">
        <v>924</v>
      </c>
      <c r="K13" s="524">
        <v>922</v>
      </c>
      <c r="L13" s="357"/>
      <c r="M13" s="523">
        <v>-4</v>
      </c>
      <c r="N13" s="523">
        <v>-2</v>
      </c>
      <c r="O13" s="523">
        <v>-1</v>
      </c>
      <c r="P13" s="523">
        <v>-5</v>
      </c>
      <c r="Q13" s="523">
        <v>-3</v>
      </c>
      <c r="R13" s="523">
        <v>-3</v>
      </c>
      <c r="S13" s="523">
        <v>-3</v>
      </c>
      <c r="T13" s="523">
        <v>-7</v>
      </c>
      <c r="U13" s="524">
        <v>-2</v>
      </c>
      <c r="V13" s="525"/>
      <c r="W13" s="526"/>
      <c r="X13" s="526"/>
      <c r="Y13" s="526"/>
      <c r="Z13" s="526"/>
      <c r="AA13" s="526"/>
      <c r="AB13" s="526"/>
      <c r="AC13" s="526"/>
      <c r="AD13" s="526"/>
      <c r="AE13" s="526"/>
      <c r="AF13" s="526"/>
      <c r="AG13" s="526"/>
      <c r="AH13" s="526"/>
      <c r="AI13" s="526"/>
      <c r="AJ13" s="526"/>
      <c r="AK13" s="526"/>
      <c r="AL13" s="526"/>
      <c r="AM13" s="526"/>
      <c r="AN13" s="526"/>
      <c r="AO13" s="526"/>
    </row>
    <row r="14" spans="1:45" s="451" customFormat="1" ht="15.75" customHeight="1">
      <c r="A14" s="180"/>
      <c r="B14" s="319" t="s">
        <v>298</v>
      </c>
      <c r="C14" s="523">
        <v>609</v>
      </c>
      <c r="D14" s="523">
        <v>611</v>
      </c>
      <c r="E14" s="523">
        <v>611</v>
      </c>
      <c r="F14" s="523">
        <v>611</v>
      </c>
      <c r="G14" s="523">
        <v>611</v>
      </c>
      <c r="H14" s="523">
        <v>611</v>
      </c>
      <c r="I14" s="523">
        <v>609</v>
      </c>
      <c r="J14" s="523">
        <v>607</v>
      </c>
      <c r="K14" s="524">
        <v>603</v>
      </c>
      <c r="L14" s="357"/>
      <c r="M14" s="523">
        <v>3</v>
      </c>
      <c r="N14" s="523">
        <v>2</v>
      </c>
      <c r="O14" s="523">
        <v>0</v>
      </c>
      <c r="P14" s="523">
        <v>0</v>
      </c>
      <c r="Q14" s="523">
        <v>0</v>
      </c>
      <c r="R14" s="523">
        <v>0</v>
      </c>
      <c r="S14" s="523">
        <v>-2</v>
      </c>
      <c r="T14" s="523">
        <v>-2</v>
      </c>
      <c r="U14" s="524">
        <v>-4</v>
      </c>
      <c r="V14" s="525"/>
      <c r="W14" s="526"/>
      <c r="X14" s="526"/>
      <c r="Y14" s="526"/>
      <c r="Z14" s="526"/>
      <c r="AA14" s="526"/>
      <c r="AB14" s="526"/>
      <c r="AC14" s="526"/>
      <c r="AD14" s="526"/>
      <c r="AE14" s="526"/>
      <c r="AF14" s="526"/>
      <c r="AG14" s="526"/>
      <c r="AH14" s="526"/>
      <c r="AI14" s="526"/>
      <c r="AJ14" s="526"/>
      <c r="AK14" s="526"/>
      <c r="AL14" s="526"/>
      <c r="AM14" s="526"/>
      <c r="AN14" s="526"/>
      <c r="AO14" s="526"/>
    </row>
    <row r="15" spans="1:45" s="451" customFormat="1" ht="15.75" customHeight="1">
      <c r="A15" s="527"/>
      <c r="B15" s="319" t="s">
        <v>262</v>
      </c>
      <c r="C15" s="523">
        <v>126</v>
      </c>
      <c r="D15" s="523">
        <v>126</v>
      </c>
      <c r="E15" s="523">
        <v>128</v>
      </c>
      <c r="F15" s="523">
        <v>130</v>
      </c>
      <c r="G15" s="523">
        <v>129</v>
      </c>
      <c r="H15" s="523">
        <v>129</v>
      </c>
      <c r="I15" s="523">
        <v>138</v>
      </c>
      <c r="J15" s="523">
        <v>140</v>
      </c>
      <c r="K15" s="524">
        <v>145</v>
      </c>
      <c r="L15" s="357"/>
      <c r="M15" s="523">
        <v>-2</v>
      </c>
      <c r="N15" s="523">
        <v>0</v>
      </c>
      <c r="O15" s="523">
        <v>2</v>
      </c>
      <c r="P15" s="523">
        <v>2</v>
      </c>
      <c r="Q15" s="523">
        <v>-1</v>
      </c>
      <c r="R15" s="523">
        <v>0</v>
      </c>
      <c r="S15" s="523">
        <v>9</v>
      </c>
      <c r="T15" s="523">
        <v>2</v>
      </c>
      <c r="U15" s="524">
        <v>5</v>
      </c>
      <c r="V15" s="525"/>
      <c r="W15" s="526"/>
      <c r="X15" s="526"/>
      <c r="Y15" s="526"/>
      <c r="Z15" s="526"/>
      <c r="AA15" s="526"/>
      <c r="AB15" s="526"/>
      <c r="AC15" s="526"/>
      <c r="AD15" s="526"/>
      <c r="AE15" s="526"/>
      <c r="AF15" s="526"/>
      <c r="AG15" s="526"/>
      <c r="AH15" s="526"/>
      <c r="AI15" s="526"/>
      <c r="AJ15" s="526"/>
      <c r="AK15" s="526"/>
      <c r="AL15" s="526"/>
      <c r="AM15" s="526"/>
      <c r="AN15" s="526"/>
      <c r="AO15" s="526"/>
    </row>
    <row r="16" spans="1:45" s="451" customFormat="1" ht="15.75" customHeight="1">
      <c r="A16" s="527"/>
      <c r="B16" s="469"/>
      <c r="C16" s="470">
        <v>3641</v>
      </c>
      <c r="D16" s="470">
        <v>3650</v>
      </c>
      <c r="E16" s="470">
        <v>3660</v>
      </c>
      <c r="F16" s="470">
        <v>3665</v>
      </c>
      <c r="G16" s="470">
        <v>3688</v>
      </c>
      <c r="H16" s="470">
        <v>3688</v>
      </c>
      <c r="I16" s="470">
        <v>3700</v>
      </c>
      <c r="J16" s="470">
        <v>3703</v>
      </c>
      <c r="K16" s="471">
        <f>SUM(K10:K15)</f>
        <v>3707</v>
      </c>
      <c r="L16" s="357"/>
      <c r="M16" s="470">
        <v>11</v>
      </c>
      <c r="N16" s="470">
        <v>9</v>
      </c>
      <c r="O16" s="470">
        <v>10</v>
      </c>
      <c r="P16" s="470">
        <v>5</v>
      </c>
      <c r="Q16" s="470">
        <v>23</v>
      </c>
      <c r="R16" s="470">
        <v>0</v>
      </c>
      <c r="S16" s="470">
        <v>12</v>
      </c>
      <c r="T16" s="470">
        <v>3</v>
      </c>
      <c r="U16" s="471">
        <f>SUM(U10:U15)</f>
        <v>4</v>
      </c>
      <c r="V16" s="525"/>
      <c r="W16" s="526"/>
      <c r="X16" s="526"/>
      <c r="Y16" s="526"/>
      <c r="Z16" s="526"/>
      <c r="AA16" s="526"/>
      <c r="AB16" s="526"/>
      <c r="AC16" s="526"/>
      <c r="AD16" s="526"/>
      <c r="AE16" s="526"/>
      <c r="AF16" s="526"/>
      <c r="AG16" s="526"/>
      <c r="AH16" s="526"/>
      <c r="AI16" s="526"/>
      <c r="AJ16" s="526"/>
      <c r="AK16" s="526"/>
      <c r="AL16" s="526"/>
      <c r="AM16" s="526"/>
      <c r="AN16" s="526"/>
      <c r="AO16" s="526"/>
    </row>
    <row r="17" spans="1:41" s="451" customFormat="1" ht="15.75" customHeight="1">
      <c r="A17" s="527"/>
      <c r="B17" s="474" t="s">
        <v>263</v>
      </c>
      <c r="C17" s="530">
        <v>15513</v>
      </c>
      <c r="D17" s="530">
        <v>15503</v>
      </c>
      <c r="E17" s="530">
        <v>15434</v>
      </c>
      <c r="F17" s="530">
        <v>15333</v>
      </c>
      <c r="G17" s="530">
        <v>15301</v>
      </c>
      <c r="H17" s="530">
        <v>15291</v>
      </c>
      <c r="I17" s="530">
        <v>15292</v>
      </c>
      <c r="J17" s="530">
        <v>15312</v>
      </c>
      <c r="K17" s="531">
        <f>SUM(K7,K8,K16)</f>
        <v>15381</v>
      </c>
      <c r="L17" s="532"/>
      <c r="M17" s="530">
        <v>19</v>
      </c>
      <c r="N17" s="530">
        <v>-10</v>
      </c>
      <c r="O17" s="530">
        <v>-69</v>
      </c>
      <c r="P17" s="530">
        <v>-101</v>
      </c>
      <c r="Q17" s="530">
        <v>-14</v>
      </c>
      <c r="R17" s="530">
        <v>-10</v>
      </c>
      <c r="S17" s="530">
        <v>1</v>
      </c>
      <c r="T17" s="530">
        <v>20</v>
      </c>
      <c r="U17" s="531">
        <f>SUM(U7,U8,U16)</f>
        <v>69</v>
      </c>
      <c r="V17" s="525"/>
      <c r="W17" s="526"/>
      <c r="X17" s="526"/>
      <c r="Y17" s="526"/>
      <c r="Z17" s="526"/>
      <c r="AA17" s="526"/>
      <c r="AB17" s="526"/>
      <c r="AC17" s="526"/>
      <c r="AD17" s="526"/>
      <c r="AE17" s="526"/>
      <c r="AF17" s="526"/>
      <c r="AG17" s="526"/>
      <c r="AH17" s="526"/>
      <c r="AI17" s="526"/>
      <c r="AJ17" s="526"/>
      <c r="AK17" s="526"/>
      <c r="AL17" s="526"/>
      <c r="AM17" s="526"/>
      <c r="AN17" s="526"/>
      <c r="AO17" s="526"/>
    </row>
    <row r="18" spans="1:41" s="451" customFormat="1" ht="15.75" customHeight="1">
      <c r="A18" s="180"/>
      <c r="B18" s="533" t="s">
        <v>299</v>
      </c>
      <c r="C18" s="534">
        <v>14089</v>
      </c>
      <c r="D18" s="534">
        <v>14142</v>
      </c>
      <c r="E18" s="534">
        <v>14126</v>
      </c>
      <c r="F18" s="534">
        <v>14067</v>
      </c>
      <c r="G18" s="534">
        <v>14073</v>
      </c>
      <c r="H18" s="534">
        <v>14102</v>
      </c>
      <c r="I18" s="534">
        <v>14139</v>
      </c>
      <c r="J18" s="534">
        <v>14197</v>
      </c>
      <c r="K18" s="535">
        <v>14378</v>
      </c>
      <c r="L18" s="536"/>
      <c r="M18" s="534">
        <v>82</v>
      </c>
      <c r="N18" s="534">
        <v>53</v>
      </c>
      <c r="O18" s="534">
        <v>-16</v>
      </c>
      <c r="P18" s="534">
        <v>-59</v>
      </c>
      <c r="Q18" s="534">
        <v>6</v>
      </c>
      <c r="R18" s="534">
        <v>29</v>
      </c>
      <c r="S18" s="534">
        <v>37</v>
      </c>
      <c r="T18" s="534">
        <v>58</v>
      </c>
      <c r="U18" s="535">
        <v>181</v>
      </c>
      <c r="V18" s="525"/>
      <c r="W18" s="526"/>
      <c r="X18" s="526"/>
      <c r="Y18" s="526"/>
      <c r="Z18" s="526"/>
      <c r="AA18" s="526"/>
      <c r="AB18" s="526"/>
      <c r="AC18" s="526"/>
      <c r="AD18" s="526"/>
      <c r="AE18" s="526"/>
      <c r="AF18" s="526"/>
      <c r="AG18" s="526"/>
      <c r="AH18" s="526"/>
      <c r="AI18" s="526"/>
      <c r="AJ18" s="526"/>
      <c r="AK18" s="526"/>
      <c r="AL18" s="526"/>
      <c r="AM18" s="526"/>
      <c r="AN18" s="526"/>
      <c r="AO18" s="526"/>
    </row>
    <row r="19" spans="1:41" s="451" customFormat="1" ht="15.75" customHeight="1">
      <c r="A19" s="180"/>
      <c r="B19" s="298"/>
      <c r="C19" s="357"/>
      <c r="D19" s="357"/>
      <c r="E19" s="357"/>
      <c r="F19" s="357"/>
      <c r="G19" s="357"/>
      <c r="H19" s="357"/>
      <c r="I19" s="357"/>
      <c r="J19" s="357"/>
      <c r="K19" s="522"/>
      <c r="L19" s="357"/>
      <c r="M19" s="357"/>
      <c r="N19" s="357"/>
      <c r="O19" s="357"/>
      <c r="P19" s="357"/>
      <c r="Q19" s="357"/>
      <c r="R19" s="357"/>
      <c r="S19" s="357"/>
      <c r="T19" s="357"/>
      <c r="U19" s="522"/>
      <c r="V19" s="525"/>
      <c r="W19" s="526"/>
      <c r="X19" s="526"/>
      <c r="Y19" s="526"/>
      <c r="Z19" s="526"/>
      <c r="AA19" s="526"/>
      <c r="AB19" s="526"/>
      <c r="AC19" s="526"/>
      <c r="AD19" s="526"/>
      <c r="AE19" s="526"/>
      <c r="AF19" s="526"/>
      <c r="AG19" s="526"/>
      <c r="AH19" s="526"/>
      <c r="AI19" s="526"/>
      <c r="AJ19" s="526"/>
      <c r="AK19" s="526"/>
      <c r="AL19" s="526"/>
      <c r="AM19" s="526"/>
      <c r="AN19" s="526"/>
      <c r="AO19" s="526"/>
    </row>
    <row r="20" spans="1:41" s="451" customFormat="1" ht="15.75" customHeight="1">
      <c r="A20" s="180"/>
      <c r="B20" s="359" t="s">
        <v>300</v>
      </c>
      <c r="C20" s="537">
        <v>1192</v>
      </c>
      <c r="D20" s="537">
        <v>1235</v>
      </c>
      <c r="E20" s="537">
        <v>1435</v>
      </c>
      <c r="F20" s="537">
        <v>1292</v>
      </c>
      <c r="G20" s="537">
        <v>1316</v>
      </c>
      <c r="H20" s="537">
        <v>1336</v>
      </c>
      <c r="I20" s="537">
        <v>1376</v>
      </c>
      <c r="J20" s="537">
        <v>1355</v>
      </c>
      <c r="K20" s="538">
        <v>1374</v>
      </c>
      <c r="L20" s="537"/>
      <c r="M20" s="537">
        <v>51</v>
      </c>
      <c r="N20" s="537">
        <v>43</v>
      </c>
      <c r="O20" s="537">
        <v>200</v>
      </c>
      <c r="P20" s="537">
        <v>-143</v>
      </c>
      <c r="Q20" s="537">
        <v>24</v>
      </c>
      <c r="R20" s="537">
        <v>20</v>
      </c>
      <c r="S20" s="537">
        <v>40</v>
      </c>
      <c r="T20" s="537">
        <v>-21</v>
      </c>
      <c r="U20" s="538">
        <v>19</v>
      </c>
      <c r="V20" s="525"/>
      <c r="W20" s="526"/>
      <c r="X20" s="526"/>
      <c r="Y20" s="526"/>
      <c r="Z20" s="526"/>
      <c r="AA20" s="526"/>
      <c r="AB20" s="526"/>
      <c r="AC20" s="526"/>
      <c r="AD20" s="526"/>
      <c r="AE20" s="526"/>
      <c r="AF20" s="526"/>
      <c r="AG20" s="526"/>
      <c r="AH20" s="526"/>
      <c r="AI20" s="526"/>
      <c r="AJ20" s="526"/>
      <c r="AK20" s="526"/>
      <c r="AL20" s="526"/>
      <c r="AM20" s="526"/>
      <c r="AN20" s="526"/>
      <c r="AO20" s="526"/>
    </row>
    <row r="21" spans="1:41" s="451" customFormat="1" ht="15.75" customHeight="1">
      <c r="A21" s="180"/>
      <c r="B21" s="456" t="s">
        <v>272</v>
      </c>
      <c r="C21" s="523">
        <v>1407</v>
      </c>
      <c r="D21" s="523">
        <v>1382</v>
      </c>
      <c r="E21" s="523">
        <v>1379</v>
      </c>
      <c r="F21" s="523">
        <v>1387</v>
      </c>
      <c r="G21" s="523">
        <v>1411</v>
      </c>
      <c r="H21" s="523">
        <v>1407</v>
      </c>
      <c r="I21" s="523">
        <v>1412</v>
      </c>
      <c r="J21" s="523">
        <v>1414</v>
      </c>
      <c r="K21" s="524">
        <v>1432</v>
      </c>
      <c r="L21" s="357"/>
      <c r="M21" s="523">
        <v>16</v>
      </c>
      <c r="N21" s="523">
        <v>-25</v>
      </c>
      <c r="O21" s="523">
        <v>-3</v>
      </c>
      <c r="P21" s="523">
        <v>8</v>
      </c>
      <c r="Q21" s="523">
        <v>24</v>
      </c>
      <c r="R21" s="523">
        <v>-4</v>
      </c>
      <c r="S21" s="523">
        <v>5</v>
      </c>
      <c r="T21" s="523">
        <v>2</v>
      </c>
      <c r="U21" s="524">
        <v>18</v>
      </c>
      <c r="V21" s="525"/>
      <c r="W21" s="526"/>
      <c r="X21" s="526"/>
      <c r="Y21" s="526"/>
      <c r="Z21" s="526"/>
      <c r="AA21" s="526"/>
      <c r="AB21" s="526"/>
      <c r="AC21" s="526"/>
      <c r="AD21" s="526"/>
      <c r="AE21" s="526"/>
      <c r="AF21" s="526"/>
      <c r="AG21" s="526"/>
      <c r="AH21" s="526"/>
      <c r="AI21" s="526"/>
      <c r="AJ21" s="526"/>
      <c r="AK21" s="526"/>
      <c r="AL21" s="526"/>
      <c r="AM21" s="526"/>
      <c r="AN21" s="526"/>
      <c r="AO21" s="526"/>
    </row>
    <row r="22" spans="1:41" s="451" customFormat="1" ht="15.75" customHeight="1">
      <c r="A22" s="180"/>
      <c r="B22" s="298"/>
      <c r="C22" s="532"/>
      <c r="D22" s="532"/>
      <c r="E22" s="532"/>
      <c r="F22" s="532"/>
      <c r="G22" s="532"/>
      <c r="H22" s="532"/>
      <c r="I22" s="532"/>
      <c r="J22" s="532"/>
      <c r="K22" s="539"/>
      <c r="L22" s="357"/>
      <c r="M22" s="532"/>
      <c r="N22" s="532"/>
      <c r="O22" s="532"/>
      <c r="P22" s="532"/>
      <c r="Q22" s="532"/>
      <c r="R22" s="532"/>
      <c r="S22" s="532"/>
      <c r="T22" s="532"/>
      <c r="U22" s="539"/>
      <c r="V22" s="525"/>
      <c r="W22" s="526"/>
      <c r="X22" s="526"/>
      <c r="Y22" s="526"/>
      <c r="Z22" s="526"/>
      <c r="AA22" s="526"/>
      <c r="AB22" s="526"/>
      <c r="AC22" s="526"/>
      <c r="AD22" s="526"/>
      <c r="AE22" s="526"/>
      <c r="AF22" s="526"/>
      <c r="AG22" s="526"/>
      <c r="AH22" s="526"/>
      <c r="AI22" s="526"/>
      <c r="AJ22" s="526"/>
      <c r="AK22" s="526"/>
      <c r="AL22" s="526"/>
      <c r="AM22" s="526"/>
      <c r="AN22" s="526"/>
      <c r="AO22" s="526"/>
    </row>
    <row r="23" spans="1:41" s="451" customFormat="1" ht="15.75" customHeight="1" thickBot="1">
      <c r="A23" s="180"/>
      <c r="B23" s="377" t="s">
        <v>301</v>
      </c>
      <c r="C23" s="540">
        <v>18112</v>
      </c>
      <c r="D23" s="540">
        <v>18120</v>
      </c>
      <c r="E23" s="540">
        <v>18248</v>
      </c>
      <c r="F23" s="540">
        <v>18012</v>
      </c>
      <c r="G23" s="540">
        <v>18028</v>
      </c>
      <c r="H23" s="540">
        <v>18034</v>
      </c>
      <c r="I23" s="540">
        <v>18080</v>
      </c>
      <c r="J23" s="540">
        <v>18081</v>
      </c>
      <c r="K23" s="541">
        <f>SUM(K17,K20,K21)</f>
        <v>18187</v>
      </c>
      <c r="L23" s="532"/>
      <c r="M23" s="540">
        <v>86</v>
      </c>
      <c r="N23" s="540">
        <v>8</v>
      </c>
      <c r="O23" s="540">
        <v>128</v>
      </c>
      <c r="P23" s="540">
        <v>-236</v>
      </c>
      <c r="Q23" s="540">
        <v>34</v>
      </c>
      <c r="R23" s="540">
        <v>6</v>
      </c>
      <c r="S23" s="540">
        <v>46</v>
      </c>
      <c r="T23" s="540">
        <v>1</v>
      </c>
      <c r="U23" s="541">
        <f>SUM(U17,U20,U21)</f>
        <v>106</v>
      </c>
      <c r="V23" s="525"/>
      <c r="W23" s="526"/>
      <c r="X23" s="526"/>
      <c r="Y23" s="526"/>
      <c r="Z23" s="526"/>
      <c r="AA23" s="526"/>
      <c r="AB23" s="526"/>
      <c r="AC23" s="526"/>
      <c r="AD23" s="526"/>
      <c r="AE23" s="526"/>
      <c r="AF23" s="526"/>
      <c r="AG23" s="526"/>
      <c r="AH23" s="526"/>
      <c r="AI23" s="526"/>
      <c r="AJ23" s="526"/>
      <c r="AK23" s="526"/>
      <c r="AL23" s="526"/>
      <c r="AM23" s="526"/>
      <c r="AN23" s="526"/>
      <c r="AO23" s="526"/>
    </row>
    <row r="24" spans="1:41" s="451" customFormat="1" ht="15.75" customHeight="1">
      <c r="A24" s="180"/>
      <c r="B24" s="298"/>
      <c r="C24" s="542"/>
      <c r="D24" s="542"/>
      <c r="E24" s="542"/>
      <c r="F24" s="542"/>
      <c r="G24" s="542"/>
      <c r="H24" s="542"/>
      <c r="I24" s="542"/>
      <c r="J24" s="542"/>
      <c r="K24" s="543"/>
      <c r="L24" s="357"/>
      <c r="M24" s="542"/>
      <c r="N24" s="542"/>
      <c r="O24" s="542"/>
      <c r="P24" s="542"/>
      <c r="Q24" s="542"/>
      <c r="R24" s="542"/>
      <c r="S24" s="542"/>
      <c r="T24" s="542"/>
      <c r="U24" s="543"/>
      <c r="V24" s="525"/>
      <c r="W24" s="526"/>
      <c r="X24" s="526"/>
      <c r="Y24" s="526"/>
      <c r="Z24" s="526"/>
      <c r="AA24" s="526"/>
      <c r="AB24" s="526"/>
      <c r="AC24" s="526"/>
      <c r="AD24" s="526"/>
      <c r="AE24" s="526"/>
      <c r="AF24" s="526"/>
      <c r="AG24" s="526"/>
      <c r="AH24" s="526"/>
      <c r="AI24" s="526"/>
      <c r="AJ24" s="526"/>
      <c r="AK24" s="526"/>
      <c r="AL24" s="526"/>
      <c r="AM24" s="526"/>
      <c r="AN24" s="526"/>
      <c r="AO24" s="526"/>
    </row>
    <row r="25" spans="1:41" s="451" customFormat="1" ht="15.75" customHeight="1">
      <c r="A25" s="180"/>
      <c r="B25" s="180" t="s">
        <v>274</v>
      </c>
      <c r="C25" s="544"/>
      <c r="D25" s="544"/>
      <c r="E25" s="544"/>
      <c r="F25" s="544"/>
      <c r="G25" s="544"/>
      <c r="H25" s="544"/>
      <c r="I25" s="544"/>
      <c r="J25" s="544"/>
      <c r="K25" s="545"/>
      <c r="L25" s="357"/>
      <c r="M25" s="544"/>
      <c r="N25" s="544"/>
      <c r="O25" s="544"/>
      <c r="P25" s="544"/>
      <c r="Q25" s="544"/>
      <c r="R25" s="544"/>
      <c r="S25" s="544"/>
      <c r="T25" s="544"/>
      <c r="U25" s="545"/>
      <c r="V25" s="525"/>
      <c r="W25" s="526"/>
      <c r="X25" s="526"/>
      <c r="Y25" s="526"/>
      <c r="Z25" s="526"/>
      <c r="AA25" s="526"/>
      <c r="AB25" s="526"/>
      <c r="AC25" s="526"/>
      <c r="AD25" s="526"/>
      <c r="AE25" s="526"/>
      <c r="AF25" s="526"/>
      <c r="AG25" s="526"/>
      <c r="AH25" s="526"/>
      <c r="AI25" s="526"/>
      <c r="AJ25" s="526"/>
      <c r="AK25" s="526"/>
      <c r="AL25" s="526"/>
      <c r="AM25" s="526"/>
      <c r="AN25" s="526"/>
      <c r="AO25" s="526"/>
    </row>
    <row r="26" spans="1:41" s="451" customFormat="1" ht="15.75" customHeight="1">
      <c r="A26" s="180"/>
      <c r="B26" s="456" t="s">
        <v>302</v>
      </c>
      <c r="C26" s="523">
        <v>3307</v>
      </c>
      <c r="D26" s="523">
        <v>3299</v>
      </c>
      <c r="E26" s="523">
        <v>3268</v>
      </c>
      <c r="F26" s="523">
        <v>3234</v>
      </c>
      <c r="G26" s="523">
        <v>3207</v>
      </c>
      <c r="H26" s="523">
        <v>3184</v>
      </c>
      <c r="I26" s="523">
        <v>3161</v>
      </c>
      <c r="J26" s="523">
        <v>3138</v>
      </c>
      <c r="K26" s="524"/>
      <c r="L26" s="357"/>
      <c r="M26" s="523">
        <v>7</v>
      </c>
      <c r="N26" s="523">
        <v>-8</v>
      </c>
      <c r="O26" s="523">
        <v>-31</v>
      </c>
      <c r="P26" s="523">
        <v>-34</v>
      </c>
      <c r="Q26" s="523">
        <v>-27</v>
      </c>
      <c r="R26" s="523">
        <v>-23</v>
      </c>
      <c r="S26" s="523">
        <v>-23</v>
      </c>
      <c r="T26" s="523">
        <v>-20</v>
      </c>
      <c r="U26" s="524"/>
      <c r="V26" s="525"/>
      <c r="W26" s="526"/>
      <c r="X26" s="526"/>
      <c r="Y26" s="526"/>
      <c r="Z26" s="526"/>
      <c r="AA26" s="526"/>
      <c r="AB26" s="526"/>
      <c r="AC26" s="526"/>
      <c r="AD26" s="526"/>
      <c r="AE26" s="526"/>
      <c r="AF26" s="526"/>
      <c r="AG26" s="526"/>
      <c r="AH26" s="526"/>
      <c r="AI26" s="526"/>
      <c r="AJ26" s="526"/>
      <c r="AK26" s="526"/>
      <c r="AL26" s="526"/>
      <c r="AM26" s="526"/>
      <c r="AN26" s="526"/>
      <c r="AO26" s="526"/>
    </row>
    <row r="27" spans="1:41" s="451" customFormat="1" ht="15.75" customHeight="1">
      <c r="A27" s="180"/>
      <c r="B27" s="502" t="s">
        <v>276</v>
      </c>
      <c r="C27" s="542">
        <v>233</v>
      </c>
      <c r="D27" s="542">
        <v>248</v>
      </c>
      <c r="E27" s="542">
        <v>267</v>
      </c>
      <c r="F27" s="542">
        <v>278</v>
      </c>
      <c r="G27" s="528">
        <v>296</v>
      </c>
      <c r="H27" s="528">
        <v>308</v>
      </c>
      <c r="I27" s="528">
        <v>319</v>
      </c>
      <c r="J27" s="528">
        <v>329</v>
      </c>
      <c r="K27" s="529"/>
      <c r="L27" s="357"/>
      <c r="M27" s="542">
        <v>5</v>
      </c>
      <c r="N27" s="542">
        <v>15</v>
      </c>
      <c r="O27" s="542">
        <v>19</v>
      </c>
      <c r="P27" s="542">
        <v>11</v>
      </c>
      <c r="Q27" s="528">
        <v>18</v>
      </c>
      <c r="R27" s="528">
        <v>12</v>
      </c>
      <c r="S27" s="528">
        <v>11</v>
      </c>
      <c r="T27" s="528">
        <v>10</v>
      </c>
      <c r="U27" s="529"/>
      <c r="V27" s="525"/>
      <c r="W27" s="526"/>
      <c r="X27" s="526"/>
      <c r="Y27" s="526"/>
      <c r="Z27" s="526"/>
      <c r="AA27" s="526"/>
      <c r="AB27" s="526"/>
      <c r="AC27" s="526"/>
      <c r="AD27" s="526"/>
      <c r="AE27" s="526"/>
      <c r="AF27" s="526"/>
      <c r="AG27" s="526"/>
      <c r="AH27" s="526"/>
      <c r="AI27" s="526"/>
      <c r="AJ27" s="526"/>
      <c r="AK27" s="526"/>
      <c r="AL27" s="526"/>
      <c r="AM27" s="526"/>
      <c r="AN27" s="526"/>
      <c r="AO27" s="526"/>
    </row>
    <row r="28" spans="1:41" ht="15.75" customHeight="1">
      <c r="A28" s="452"/>
      <c r="B28" s="441"/>
      <c r="C28" s="546"/>
      <c r="D28" s="546"/>
      <c r="E28" s="546"/>
      <c r="F28" s="546"/>
      <c r="G28" s="546"/>
      <c r="H28" s="546"/>
      <c r="I28" s="546"/>
      <c r="J28" s="546"/>
      <c r="K28" s="546"/>
      <c r="L28" s="547"/>
      <c r="M28" s="548"/>
      <c r="N28" s="548"/>
      <c r="O28" s="508"/>
      <c r="P28" s="508"/>
      <c r="Q28" s="508"/>
      <c r="R28" s="508"/>
      <c r="S28" s="508"/>
      <c r="T28" s="546"/>
      <c r="U28" s="546"/>
      <c r="V28" s="508"/>
    </row>
    <row r="29" spans="1:41" ht="15.75" customHeight="1">
      <c r="A29" s="752" t="s">
        <v>103</v>
      </c>
      <c r="B29" s="752" t="s">
        <v>32</v>
      </c>
      <c r="C29" s="549"/>
      <c r="D29" s="549"/>
      <c r="E29" s="549"/>
      <c r="F29" s="549"/>
      <c r="G29" s="549"/>
      <c r="H29" s="549"/>
      <c r="I29" s="549"/>
      <c r="J29" s="549"/>
      <c r="K29" s="549"/>
      <c r="L29" s="549"/>
      <c r="M29" s="549"/>
      <c r="N29" s="549"/>
    </row>
    <row r="30" spans="1:41">
      <c r="A30" s="280">
        <v>1</v>
      </c>
      <c r="B30" s="280" t="s">
        <v>303</v>
      </c>
      <c r="C30" s="550"/>
      <c r="D30" s="550"/>
      <c r="E30" s="550"/>
      <c r="F30" s="550"/>
      <c r="G30" s="550"/>
      <c r="H30" s="550"/>
      <c r="I30" s="550"/>
      <c r="J30" s="550"/>
      <c r="K30" s="550"/>
      <c r="L30" s="550"/>
      <c r="M30" s="550"/>
      <c r="N30" s="550"/>
      <c r="O30" s="551"/>
      <c r="P30" s="551"/>
      <c r="Q30" s="551"/>
      <c r="R30" s="551"/>
      <c r="S30" s="551"/>
      <c r="T30" s="551"/>
      <c r="U30" s="551"/>
    </row>
    <row r="31" spans="1:41">
      <c r="A31" s="343" t="s">
        <v>304</v>
      </c>
      <c r="B31" s="746" t="s">
        <v>288</v>
      </c>
      <c r="C31" s="746"/>
      <c r="D31" s="746"/>
      <c r="E31" s="746"/>
      <c r="F31" s="746"/>
      <c r="G31" s="746"/>
      <c r="H31" s="746"/>
      <c r="I31" s="746"/>
      <c r="J31" s="746"/>
      <c r="K31" s="746"/>
      <c r="L31" s="746"/>
      <c r="M31" s="746"/>
      <c r="N31" s="746"/>
      <c r="O31" s="746"/>
      <c r="P31" s="746"/>
      <c r="Q31" s="746"/>
      <c r="R31" s="746"/>
      <c r="S31" s="5"/>
      <c r="T31" s="5"/>
      <c r="U31" s="5"/>
    </row>
    <row r="32" spans="1:41">
      <c r="A32" s="343" t="s">
        <v>279</v>
      </c>
      <c r="B32" s="280" t="s">
        <v>305</v>
      </c>
      <c r="C32" s="5"/>
      <c r="D32" s="5"/>
      <c r="E32" s="5"/>
      <c r="F32" s="5"/>
      <c r="G32" s="5"/>
      <c r="H32" s="5"/>
      <c r="I32" s="5"/>
      <c r="J32" s="5"/>
      <c r="K32" s="5"/>
      <c r="L32" s="5"/>
      <c r="M32" s="5"/>
      <c r="N32" s="5"/>
      <c r="O32" s="5"/>
      <c r="P32" s="5"/>
      <c r="Q32" s="5"/>
      <c r="R32" s="5"/>
      <c r="S32" s="5"/>
      <c r="T32" s="5"/>
      <c r="U32" s="5"/>
    </row>
    <row r="33" spans="1:21">
      <c r="A33" s="343" t="s">
        <v>281</v>
      </c>
      <c r="B33" s="280" t="s">
        <v>306</v>
      </c>
      <c r="C33" s="552"/>
      <c r="D33" s="552"/>
      <c r="E33" s="552"/>
      <c r="F33" s="552"/>
      <c r="G33" s="552"/>
      <c r="H33" s="552"/>
      <c r="I33" s="552"/>
      <c r="J33" s="552"/>
      <c r="K33" s="552"/>
      <c r="L33" s="552"/>
      <c r="M33" s="552"/>
      <c r="N33" s="552"/>
      <c r="O33" s="552"/>
      <c r="P33" s="552"/>
      <c r="Q33" s="552"/>
      <c r="R33" s="552"/>
      <c r="S33" s="552"/>
      <c r="T33" s="552"/>
      <c r="U33" s="552"/>
    </row>
    <row r="34" spans="1:21">
      <c r="A34" s="343"/>
      <c r="B34" s="280"/>
      <c r="C34" s="552"/>
      <c r="D34" s="552"/>
      <c r="E34" s="552"/>
      <c r="F34" s="552"/>
      <c r="G34" s="552"/>
      <c r="H34" s="552"/>
      <c r="I34" s="552"/>
      <c r="J34" s="552"/>
      <c r="K34" s="552"/>
      <c r="L34" s="552"/>
      <c r="M34" s="552"/>
      <c r="N34" s="552"/>
      <c r="O34" s="552"/>
      <c r="P34" s="552"/>
      <c r="Q34" s="552"/>
      <c r="R34" s="552"/>
      <c r="S34" s="552"/>
      <c r="T34" s="552"/>
      <c r="U34" s="552"/>
    </row>
    <row r="35" spans="1:21" s="554" customFormat="1">
      <c r="A35" s="508"/>
      <c r="B35" s="553"/>
      <c r="C35" s="517"/>
      <c r="D35" s="517"/>
      <c r="E35" s="517"/>
      <c r="F35" s="517"/>
      <c r="G35" s="517"/>
      <c r="H35" s="517"/>
      <c r="I35" s="517"/>
      <c r="J35" s="517"/>
      <c r="K35" s="517"/>
      <c r="M35" s="517"/>
      <c r="N35" s="517"/>
      <c r="O35" s="517"/>
      <c r="P35" s="517"/>
      <c r="Q35" s="517"/>
      <c r="R35" s="517"/>
      <c r="S35" s="517"/>
      <c r="T35" s="517"/>
      <c r="U35" s="517"/>
    </row>
    <row r="36" spans="1:21" s="554" customFormat="1">
      <c r="C36" s="517"/>
      <c r="D36" s="517"/>
      <c r="E36" s="517"/>
      <c r="F36" s="517"/>
      <c r="G36" s="517"/>
      <c r="H36" s="517"/>
      <c r="I36" s="517"/>
      <c r="J36" s="517"/>
      <c r="K36" s="517"/>
      <c r="M36" s="517"/>
      <c r="N36" s="517"/>
      <c r="O36" s="517"/>
      <c r="P36" s="517"/>
      <c r="Q36" s="517"/>
      <c r="R36" s="517"/>
      <c r="S36" s="517"/>
      <c r="T36" s="517"/>
      <c r="U36" s="517"/>
    </row>
    <row r="37" spans="1:21" s="554" customFormat="1">
      <c r="C37" s="517"/>
      <c r="D37" s="517"/>
      <c r="E37" s="517"/>
      <c r="F37" s="517"/>
      <c r="G37" s="517"/>
      <c r="H37" s="517"/>
      <c r="I37" s="517"/>
      <c r="J37" s="517"/>
      <c r="K37" s="517"/>
      <c r="L37" s="517"/>
      <c r="M37" s="517"/>
      <c r="N37" s="517"/>
      <c r="O37" s="517"/>
      <c r="P37" s="517"/>
      <c r="Q37" s="517"/>
      <c r="R37" s="517"/>
      <c r="S37" s="517"/>
      <c r="T37" s="517"/>
      <c r="U37" s="517"/>
    </row>
    <row r="38" spans="1:21" s="554" customFormat="1">
      <c r="C38" s="517"/>
      <c r="D38" s="517"/>
      <c r="E38" s="517"/>
      <c r="F38" s="517"/>
      <c r="G38" s="517"/>
      <c r="H38" s="517"/>
      <c r="I38" s="517"/>
      <c r="J38" s="517"/>
      <c r="K38" s="517"/>
      <c r="L38" s="517"/>
      <c r="M38" s="517"/>
      <c r="N38" s="517"/>
      <c r="O38" s="517"/>
      <c r="P38" s="517"/>
      <c r="Q38" s="517"/>
      <c r="R38" s="517"/>
      <c r="S38" s="517"/>
      <c r="T38" s="517"/>
      <c r="U38" s="517"/>
    </row>
    <row r="39" spans="1:21" s="554" customFormat="1">
      <c r="C39" s="517"/>
      <c r="D39" s="517"/>
      <c r="E39" s="517"/>
      <c r="F39" s="517"/>
      <c r="G39" s="517"/>
      <c r="H39" s="517"/>
      <c r="I39" s="517"/>
      <c r="J39" s="517"/>
      <c r="K39" s="517"/>
      <c r="L39" s="517"/>
      <c r="M39" s="517"/>
      <c r="N39" s="517"/>
      <c r="O39" s="517"/>
      <c r="P39" s="517"/>
      <c r="Q39" s="517"/>
      <c r="R39" s="517"/>
      <c r="S39" s="517"/>
      <c r="T39" s="517"/>
      <c r="U39" s="517"/>
    </row>
    <row r="40" spans="1:21" s="554" customFormat="1">
      <c r="C40" s="517"/>
      <c r="D40" s="517"/>
      <c r="E40" s="517"/>
      <c r="F40" s="517"/>
      <c r="G40" s="517"/>
      <c r="H40" s="517"/>
      <c r="I40" s="517"/>
      <c r="J40" s="517"/>
      <c r="K40" s="517"/>
      <c r="L40" s="517"/>
      <c r="M40" s="517"/>
      <c r="N40" s="517"/>
      <c r="O40" s="517"/>
      <c r="P40" s="517"/>
      <c r="Q40" s="517"/>
      <c r="R40" s="517"/>
      <c r="S40" s="517"/>
      <c r="T40" s="517"/>
      <c r="U40" s="517"/>
    </row>
    <row r="41" spans="1:21" s="554" customFormat="1">
      <c r="C41" s="517"/>
      <c r="D41" s="517"/>
      <c r="E41" s="517"/>
      <c r="F41" s="517"/>
      <c r="G41" s="517"/>
      <c r="H41" s="517"/>
      <c r="I41" s="517"/>
      <c r="J41" s="517"/>
      <c r="K41" s="517"/>
      <c r="M41" s="517"/>
      <c r="N41" s="517"/>
      <c r="O41" s="517"/>
      <c r="P41" s="517"/>
      <c r="Q41" s="517"/>
      <c r="R41" s="517"/>
      <c r="S41" s="517"/>
      <c r="T41" s="517"/>
      <c r="U41" s="517"/>
    </row>
    <row r="42" spans="1:21" s="554" customFormat="1">
      <c r="C42" s="517"/>
      <c r="D42" s="517"/>
      <c r="E42" s="517"/>
      <c r="F42" s="517"/>
      <c r="G42" s="517"/>
      <c r="H42" s="517"/>
      <c r="I42" s="517"/>
      <c r="J42" s="517"/>
      <c r="K42" s="517"/>
      <c r="M42" s="517"/>
      <c r="N42" s="517"/>
      <c r="O42" s="517"/>
      <c r="P42" s="517"/>
      <c r="Q42" s="517"/>
      <c r="R42" s="517"/>
      <c r="S42" s="517"/>
      <c r="T42" s="517"/>
      <c r="U42" s="517"/>
    </row>
    <row r="43" spans="1:21" s="554" customFormat="1">
      <c r="C43" s="517"/>
      <c r="D43" s="517"/>
      <c r="E43" s="517"/>
      <c r="F43" s="517"/>
      <c r="G43" s="517"/>
      <c r="H43" s="517"/>
      <c r="I43" s="517"/>
      <c r="J43" s="517"/>
      <c r="K43" s="517"/>
      <c r="M43" s="517"/>
      <c r="N43" s="517"/>
      <c r="O43" s="517"/>
      <c r="P43" s="517"/>
      <c r="Q43" s="517"/>
      <c r="R43" s="517"/>
      <c r="S43" s="517"/>
      <c r="T43" s="517"/>
      <c r="U43" s="517"/>
    </row>
    <row r="44" spans="1:21" s="554" customFormat="1">
      <c r="B44" s="441"/>
      <c r="C44" s="517"/>
      <c r="D44" s="517"/>
      <c r="E44" s="517"/>
      <c r="F44" s="517"/>
      <c r="G44" s="517"/>
      <c r="H44" s="517"/>
      <c r="I44" s="517"/>
      <c r="J44" s="517"/>
      <c r="K44" s="517"/>
      <c r="L44" s="555"/>
      <c r="M44" s="517"/>
      <c r="N44" s="517"/>
      <c r="O44" s="517"/>
      <c r="P44" s="517"/>
      <c r="Q44" s="517"/>
      <c r="R44" s="517"/>
      <c r="S44" s="517"/>
      <c r="T44" s="517"/>
      <c r="U44" s="517"/>
    </row>
    <row r="45" spans="1:21" s="554" customFormat="1">
      <c r="B45" s="441"/>
      <c r="C45" s="517"/>
      <c r="D45" s="517"/>
      <c r="E45" s="517"/>
      <c r="F45" s="517"/>
      <c r="G45" s="517"/>
      <c r="H45" s="517"/>
      <c r="I45" s="517"/>
      <c r="J45" s="517"/>
      <c r="K45" s="517"/>
      <c r="M45" s="517"/>
      <c r="N45" s="517"/>
      <c r="O45" s="517"/>
      <c r="P45" s="517"/>
      <c r="Q45" s="517"/>
      <c r="R45" s="517"/>
      <c r="S45" s="517"/>
      <c r="T45" s="517"/>
      <c r="U45" s="517"/>
    </row>
    <row r="46" spans="1:21" s="554" customFormat="1">
      <c r="B46" s="441"/>
      <c r="C46" s="517"/>
      <c r="D46" s="517"/>
      <c r="E46" s="517"/>
      <c r="F46" s="517"/>
      <c r="G46" s="517"/>
      <c r="H46" s="517"/>
      <c r="I46" s="517"/>
      <c r="J46" s="517"/>
      <c r="K46" s="517"/>
      <c r="M46" s="517"/>
      <c r="N46" s="517"/>
      <c r="O46" s="517"/>
      <c r="P46" s="517"/>
      <c r="Q46" s="517"/>
      <c r="R46" s="517"/>
      <c r="S46" s="517"/>
      <c r="T46" s="517"/>
      <c r="U46" s="517"/>
    </row>
    <row r="47" spans="1:21" s="554" customFormat="1">
      <c r="B47" s="441"/>
      <c r="C47" s="517"/>
      <c r="D47" s="517"/>
      <c r="E47" s="517"/>
      <c r="F47" s="517"/>
      <c r="G47" s="517"/>
      <c r="H47" s="517"/>
      <c r="I47" s="517"/>
      <c r="J47" s="517"/>
      <c r="K47" s="517"/>
      <c r="M47" s="517"/>
      <c r="N47" s="517"/>
      <c r="O47" s="517"/>
      <c r="P47" s="517"/>
      <c r="Q47" s="517"/>
      <c r="R47" s="517"/>
      <c r="S47" s="517"/>
      <c r="T47" s="517"/>
      <c r="U47" s="517"/>
    </row>
    <row r="48" spans="1:21" s="554" customFormat="1">
      <c r="B48" s="441"/>
      <c r="C48" s="517"/>
      <c r="D48" s="517"/>
      <c r="E48" s="517"/>
      <c r="F48" s="517"/>
      <c r="G48" s="517"/>
      <c r="H48" s="517"/>
      <c r="I48" s="517"/>
      <c r="J48" s="517"/>
      <c r="K48" s="517"/>
      <c r="M48" s="517"/>
      <c r="N48" s="517"/>
      <c r="O48" s="517"/>
      <c r="P48" s="517"/>
      <c r="Q48" s="517"/>
      <c r="R48" s="517"/>
      <c r="S48" s="517"/>
      <c r="T48" s="517"/>
      <c r="U48" s="517"/>
    </row>
    <row r="49" spans="2:21" s="554" customFormat="1">
      <c r="B49" s="441"/>
      <c r="C49" s="517"/>
      <c r="D49" s="517"/>
      <c r="E49" s="517"/>
      <c r="F49" s="517"/>
      <c r="G49" s="517"/>
      <c r="H49" s="517"/>
      <c r="I49" s="517"/>
      <c r="J49" s="517"/>
      <c r="K49" s="517"/>
      <c r="M49" s="517"/>
      <c r="N49" s="517"/>
      <c r="O49" s="517"/>
      <c r="P49" s="517"/>
      <c r="Q49" s="517"/>
      <c r="R49" s="517"/>
      <c r="S49" s="517"/>
      <c r="T49" s="517"/>
      <c r="U49" s="517"/>
    </row>
    <row r="50" spans="2:21" s="554" customFormat="1">
      <c r="B50" s="441"/>
      <c r="C50" s="517"/>
      <c r="D50" s="517"/>
      <c r="E50" s="517"/>
      <c r="F50" s="517"/>
      <c r="G50" s="517"/>
      <c r="H50" s="517"/>
      <c r="I50" s="517"/>
      <c r="J50" s="517"/>
      <c r="K50" s="517"/>
      <c r="M50" s="517"/>
      <c r="N50" s="517"/>
      <c r="O50" s="517"/>
      <c r="P50" s="517"/>
      <c r="Q50" s="517"/>
      <c r="R50" s="517"/>
      <c r="S50" s="517"/>
      <c r="T50" s="517"/>
      <c r="U50" s="517"/>
    </row>
    <row r="51" spans="2:21" s="554" customFormat="1">
      <c r="B51" s="452"/>
      <c r="C51" s="517"/>
      <c r="D51" s="517"/>
      <c r="E51" s="517"/>
      <c r="F51" s="517"/>
      <c r="G51" s="517"/>
      <c r="H51" s="517"/>
      <c r="I51" s="517"/>
      <c r="J51" s="517"/>
      <c r="K51" s="517"/>
      <c r="L51" s="556"/>
      <c r="M51" s="517"/>
      <c r="N51" s="517"/>
      <c r="O51" s="517"/>
      <c r="P51" s="517"/>
      <c r="Q51" s="517"/>
      <c r="R51" s="517"/>
      <c r="S51" s="517"/>
      <c r="T51" s="517"/>
      <c r="U51" s="517"/>
    </row>
    <row r="52" spans="2:21" s="554" customFormat="1">
      <c r="B52" s="441"/>
      <c r="C52" s="517"/>
      <c r="D52" s="517"/>
      <c r="E52" s="517"/>
      <c r="F52" s="517"/>
      <c r="G52" s="517"/>
      <c r="H52" s="517"/>
      <c r="I52" s="517"/>
      <c r="J52" s="517"/>
      <c r="K52" s="517"/>
      <c r="M52" s="517"/>
      <c r="N52" s="517"/>
      <c r="O52" s="517"/>
      <c r="P52" s="517"/>
      <c r="Q52" s="517"/>
      <c r="R52" s="517"/>
      <c r="S52" s="517"/>
      <c r="T52" s="517"/>
      <c r="U52" s="517"/>
    </row>
    <row r="53" spans="2:21" s="554" customFormat="1">
      <c r="B53" s="441"/>
      <c r="C53" s="517"/>
      <c r="D53" s="517"/>
      <c r="E53" s="517"/>
      <c r="F53" s="517"/>
      <c r="G53" s="517"/>
      <c r="H53" s="517"/>
      <c r="I53" s="517"/>
      <c r="J53" s="517"/>
      <c r="K53" s="517"/>
      <c r="M53" s="517"/>
      <c r="N53" s="517"/>
      <c r="O53" s="517"/>
      <c r="P53" s="517"/>
      <c r="Q53" s="517"/>
      <c r="R53" s="517"/>
      <c r="S53" s="517"/>
      <c r="T53" s="517"/>
      <c r="U53" s="517"/>
    </row>
    <row r="54" spans="2:21" s="554" customFormat="1">
      <c r="B54" s="452"/>
      <c r="C54" s="517"/>
      <c r="D54" s="517"/>
      <c r="E54" s="517"/>
      <c r="F54" s="517"/>
      <c r="G54" s="517"/>
      <c r="H54" s="517"/>
      <c r="I54" s="517"/>
      <c r="J54" s="517"/>
      <c r="K54" s="517"/>
      <c r="L54" s="555"/>
      <c r="M54" s="517"/>
      <c r="N54" s="517"/>
      <c r="O54" s="517"/>
      <c r="P54" s="517"/>
      <c r="Q54" s="517"/>
      <c r="R54" s="517"/>
      <c r="S54" s="517"/>
      <c r="T54" s="517"/>
      <c r="U54" s="517"/>
    </row>
    <row r="55" spans="2:21" s="554" customFormat="1">
      <c r="B55" s="452"/>
      <c r="C55" s="517"/>
      <c r="D55" s="517"/>
      <c r="E55" s="517"/>
      <c r="F55" s="517"/>
      <c r="G55" s="517"/>
      <c r="H55" s="517"/>
      <c r="I55" s="517"/>
      <c r="J55" s="517"/>
      <c r="K55" s="517"/>
      <c r="L55" s="555"/>
      <c r="M55" s="517"/>
      <c r="N55" s="517"/>
      <c r="O55" s="517"/>
      <c r="P55" s="517"/>
      <c r="Q55" s="517"/>
      <c r="R55" s="517"/>
      <c r="S55" s="517"/>
      <c r="T55" s="517"/>
      <c r="U55" s="517"/>
    </row>
    <row r="56" spans="2:21" s="554" customFormat="1">
      <c r="B56" s="441"/>
      <c r="C56" s="517"/>
      <c r="D56" s="517"/>
      <c r="E56" s="517"/>
      <c r="F56" s="517"/>
      <c r="G56" s="517"/>
      <c r="H56" s="517"/>
      <c r="I56" s="517"/>
      <c r="J56" s="517"/>
      <c r="K56" s="517"/>
      <c r="L56" s="555"/>
      <c r="M56" s="517"/>
      <c r="N56" s="517"/>
      <c r="O56" s="517"/>
      <c r="P56" s="517"/>
      <c r="Q56" s="517"/>
      <c r="R56" s="517"/>
      <c r="S56" s="517"/>
      <c r="T56" s="517"/>
      <c r="U56" s="517"/>
    </row>
    <row r="57" spans="2:21" s="554" customFormat="1">
      <c r="B57" s="441"/>
      <c r="C57" s="517"/>
      <c r="D57" s="517"/>
      <c r="E57" s="517"/>
      <c r="F57" s="517"/>
      <c r="G57" s="517"/>
      <c r="H57" s="517"/>
      <c r="I57" s="517"/>
      <c r="J57" s="517"/>
      <c r="K57" s="517"/>
      <c r="L57" s="555"/>
      <c r="M57" s="517"/>
      <c r="N57" s="517"/>
      <c r="O57" s="517"/>
      <c r="P57" s="517"/>
      <c r="Q57" s="517"/>
      <c r="R57" s="517"/>
      <c r="S57" s="517"/>
      <c r="T57" s="517"/>
      <c r="U57" s="517"/>
    </row>
    <row r="58" spans="2:21" s="554" customFormat="1">
      <c r="B58" s="441"/>
      <c r="C58" s="517"/>
      <c r="D58" s="517"/>
      <c r="E58" s="517"/>
      <c r="F58" s="517"/>
      <c r="G58" s="517"/>
      <c r="H58" s="517"/>
      <c r="I58" s="517"/>
      <c r="J58" s="517"/>
      <c r="K58" s="517"/>
      <c r="M58" s="517"/>
      <c r="N58" s="517"/>
      <c r="O58" s="517"/>
      <c r="P58" s="517"/>
      <c r="Q58" s="517"/>
      <c r="R58" s="517"/>
      <c r="S58" s="517"/>
      <c r="T58" s="517"/>
      <c r="U58" s="517"/>
    </row>
    <row r="59" spans="2:21" s="554" customFormat="1">
      <c r="B59" s="441"/>
      <c r="C59" s="517"/>
      <c r="D59" s="517"/>
      <c r="E59" s="517"/>
      <c r="F59" s="517"/>
      <c r="G59" s="517"/>
      <c r="H59" s="517"/>
      <c r="I59" s="517"/>
      <c r="J59" s="517"/>
      <c r="K59" s="517"/>
      <c r="M59" s="517"/>
      <c r="N59" s="517"/>
      <c r="O59" s="517"/>
      <c r="P59" s="517"/>
      <c r="Q59" s="517"/>
      <c r="R59" s="517"/>
      <c r="S59" s="517"/>
      <c r="T59" s="517"/>
      <c r="U59" s="517"/>
    </row>
    <row r="60" spans="2:21" s="554" customFormat="1">
      <c r="B60" s="557"/>
      <c r="C60" s="517"/>
      <c r="D60" s="517"/>
      <c r="E60" s="517"/>
      <c r="F60" s="517"/>
      <c r="G60" s="517"/>
      <c r="H60" s="517"/>
      <c r="I60" s="517"/>
      <c r="J60" s="517"/>
      <c r="K60" s="517"/>
      <c r="L60" s="556"/>
      <c r="M60" s="558"/>
      <c r="N60" s="558"/>
      <c r="O60" s="558"/>
      <c r="P60" s="558"/>
      <c r="Q60" s="558"/>
      <c r="R60" s="558"/>
      <c r="S60" s="558"/>
      <c r="T60" s="558"/>
      <c r="U60" s="558"/>
    </row>
    <row r="61" spans="2:21" s="554" customFormat="1">
      <c r="B61" s="441"/>
      <c r="C61" s="517"/>
      <c r="D61" s="517"/>
      <c r="E61" s="517"/>
      <c r="F61" s="517"/>
      <c r="G61" s="517"/>
      <c r="H61" s="517"/>
      <c r="I61" s="517"/>
      <c r="J61" s="517"/>
      <c r="K61" s="517"/>
      <c r="M61" s="517"/>
      <c r="N61" s="517"/>
      <c r="O61" s="517"/>
      <c r="P61" s="517"/>
      <c r="Q61" s="517"/>
      <c r="R61" s="517"/>
      <c r="S61" s="517"/>
      <c r="T61" s="517"/>
      <c r="U61" s="517"/>
    </row>
    <row r="62" spans="2:21">
      <c r="B62" s="452"/>
      <c r="C62" s="517"/>
      <c r="D62" s="517"/>
      <c r="E62" s="517"/>
      <c r="F62" s="517"/>
      <c r="G62" s="517"/>
      <c r="H62" s="517"/>
      <c r="I62" s="517"/>
      <c r="J62" s="517"/>
      <c r="K62" s="517"/>
      <c r="M62" s="517"/>
      <c r="N62" s="517"/>
      <c r="O62" s="517"/>
      <c r="P62" s="517"/>
      <c r="Q62" s="517"/>
      <c r="R62" s="517"/>
      <c r="S62" s="517"/>
      <c r="T62" s="517"/>
      <c r="U62" s="517"/>
    </row>
    <row r="63" spans="2:21">
      <c r="B63" s="441"/>
      <c r="C63" s="517"/>
      <c r="D63" s="517"/>
      <c r="E63" s="517"/>
      <c r="F63" s="517"/>
      <c r="G63" s="517"/>
      <c r="H63" s="517"/>
      <c r="I63" s="517"/>
      <c r="J63" s="517"/>
      <c r="K63" s="517"/>
      <c r="M63" s="517"/>
      <c r="N63" s="517"/>
      <c r="O63" s="517"/>
      <c r="P63" s="517"/>
      <c r="Q63" s="517"/>
      <c r="R63" s="517"/>
      <c r="S63" s="517"/>
      <c r="T63" s="517"/>
      <c r="U63" s="517"/>
    </row>
    <row r="64" spans="2:21">
      <c r="B64" s="441"/>
      <c r="C64" s="517"/>
      <c r="D64" s="517"/>
      <c r="E64" s="517"/>
      <c r="F64" s="517"/>
      <c r="G64" s="517"/>
      <c r="H64" s="517"/>
      <c r="I64" s="517"/>
      <c r="J64" s="517"/>
      <c r="K64" s="517"/>
      <c r="M64" s="517"/>
      <c r="N64" s="517"/>
      <c r="O64" s="517"/>
      <c r="P64" s="517"/>
      <c r="Q64" s="517"/>
      <c r="R64" s="517"/>
      <c r="S64" s="517"/>
      <c r="T64" s="517"/>
      <c r="U64" s="517"/>
    </row>
    <row r="65" spans="2:23">
      <c r="B65" s="441"/>
      <c r="C65" s="517"/>
      <c r="D65" s="517"/>
      <c r="E65" s="517"/>
      <c r="F65" s="517"/>
      <c r="G65" s="517"/>
      <c r="H65" s="517"/>
      <c r="I65" s="517"/>
      <c r="J65" s="517"/>
      <c r="K65" s="517"/>
      <c r="L65" s="518"/>
      <c r="M65" s="517"/>
      <c r="N65" s="517"/>
      <c r="O65" s="517"/>
      <c r="P65" s="517"/>
      <c r="Q65" s="517"/>
      <c r="R65" s="517"/>
      <c r="S65" s="517"/>
      <c r="T65" s="517"/>
      <c r="U65" s="517"/>
    </row>
    <row r="66" spans="2:23">
      <c r="B66" s="441"/>
      <c r="C66" s="517"/>
      <c r="D66" s="517"/>
      <c r="E66" s="517"/>
      <c r="F66" s="517"/>
      <c r="G66" s="517"/>
      <c r="H66" s="517"/>
      <c r="I66" s="517"/>
      <c r="J66" s="517"/>
      <c r="K66" s="517"/>
      <c r="L66" s="518"/>
      <c r="M66" s="517"/>
      <c r="N66" s="517"/>
      <c r="O66" s="517"/>
      <c r="P66" s="517"/>
      <c r="Q66" s="517"/>
      <c r="R66" s="517"/>
      <c r="S66" s="517"/>
      <c r="T66" s="517"/>
      <c r="U66" s="517"/>
    </row>
    <row r="67" spans="2:23" s="561" customFormat="1">
      <c r="B67" s="559"/>
      <c r="C67" s="517"/>
      <c r="D67" s="517"/>
      <c r="E67" s="517"/>
      <c r="F67" s="517"/>
      <c r="G67" s="517"/>
      <c r="H67" s="517"/>
      <c r="I67" s="517"/>
      <c r="J67" s="517"/>
      <c r="K67" s="517"/>
      <c r="L67" s="560"/>
      <c r="M67" s="517"/>
      <c r="N67" s="517"/>
      <c r="O67" s="517"/>
      <c r="P67" s="517"/>
      <c r="Q67" s="517"/>
      <c r="R67" s="517"/>
      <c r="S67" s="517"/>
      <c r="T67" s="517"/>
      <c r="U67" s="517"/>
    </row>
    <row r="68" spans="2:23" s="561" customFormat="1">
      <c r="B68" s="559"/>
      <c r="C68" s="517"/>
      <c r="D68" s="517"/>
      <c r="E68" s="517"/>
      <c r="F68" s="517"/>
      <c r="G68" s="517"/>
      <c r="H68" s="517"/>
      <c r="I68" s="517"/>
      <c r="J68" s="517"/>
      <c r="K68" s="517"/>
      <c r="L68" s="560"/>
      <c r="M68" s="517"/>
      <c r="N68" s="517"/>
      <c r="V68" s="560"/>
      <c r="W68" s="560"/>
    </row>
    <row r="69" spans="2:23" s="561" customFormat="1">
      <c r="B69" s="559"/>
      <c r="C69" s="517"/>
      <c r="D69" s="517"/>
      <c r="E69" s="517"/>
      <c r="F69" s="517"/>
      <c r="G69" s="517"/>
      <c r="H69" s="517"/>
      <c r="I69" s="517"/>
      <c r="J69" s="517"/>
      <c r="K69" s="517"/>
      <c r="L69" s="560"/>
      <c r="M69" s="517"/>
      <c r="N69" s="517"/>
      <c r="V69" s="560"/>
      <c r="W69" s="560"/>
    </row>
    <row r="70" spans="2:23" s="561" customFormat="1">
      <c r="B70" s="559"/>
      <c r="C70" s="517"/>
      <c r="D70" s="517"/>
      <c r="E70" s="517"/>
      <c r="F70" s="517"/>
      <c r="G70" s="517"/>
      <c r="H70" s="517"/>
      <c r="I70" s="517"/>
      <c r="J70" s="517"/>
      <c r="K70" s="517"/>
      <c r="L70" s="560"/>
      <c r="M70" s="517"/>
      <c r="N70" s="517"/>
      <c r="V70" s="560"/>
      <c r="W70" s="560"/>
    </row>
    <row r="71" spans="2:23" s="561" customFormat="1">
      <c r="B71" s="559"/>
      <c r="C71" s="517"/>
      <c r="D71" s="517"/>
      <c r="E71" s="517"/>
      <c r="F71" s="517"/>
      <c r="G71" s="517"/>
      <c r="H71" s="517"/>
      <c r="I71" s="517"/>
      <c r="J71" s="517"/>
      <c r="K71" s="517"/>
      <c r="L71" s="560"/>
      <c r="M71" s="517"/>
      <c r="N71" s="517"/>
      <c r="V71" s="560"/>
      <c r="W71" s="560"/>
    </row>
    <row r="72" spans="2:23" s="561" customFormat="1">
      <c r="B72" s="559"/>
      <c r="C72" s="517"/>
      <c r="D72" s="517"/>
      <c r="E72" s="517"/>
      <c r="F72" s="517"/>
      <c r="G72" s="517"/>
      <c r="H72" s="517"/>
      <c r="I72" s="517"/>
      <c r="J72" s="517"/>
      <c r="K72" s="517"/>
      <c r="L72" s="560"/>
      <c r="M72" s="517"/>
      <c r="N72" s="517"/>
      <c r="V72" s="560"/>
      <c r="W72" s="560"/>
    </row>
    <row r="73" spans="2:23" s="561" customFormat="1">
      <c r="B73" s="559"/>
      <c r="C73" s="517"/>
      <c r="D73" s="517"/>
      <c r="E73" s="517"/>
      <c r="F73" s="517"/>
      <c r="G73" s="517"/>
      <c r="H73" s="517"/>
      <c r="I73" s="517"/>
      <c r="J73" s="517"/>
      <c r="K73" s="517"/>
      <c r="L73" s="560"/>
      <c r="M73" s="517"/>
      <c r="N73" s="517"/>
      <c r="V73" s="560"/>
      <c r="W73" s="560"/>
    </row>
    <row r="74" spans="2:23" s="561" customFormat="1">
      <c r="B74" s="559"/>
      <c r="C74" s="517"/>
      <c r="D74" s="517"/>
      <c r="E74" s="517"/>
      <c r="F74" s="517"/>
      <c r="G74" s="517"/>
      <c r="H74" s="517"/>
      <c r="I74" s="517"/>
      <c r="J74" s="517"/>
      <c r="K74" s="517"/>
      <c r="L74" s="560"/>
      <c r="M74" s="517"/>
      <c r="N74" s="517"/>
      <c r="V74" s="560"/>
      <c r="W74" s="560"/>
    </row>
    <row r="75" spans="2:23" s="561" customFormat="1">
      <c r="B75" s="559"/>
      <c r="C75" s="517"/>
      <c r="D75" s="517"/>
      <c r="E75" s="517"/>
      <c r="F75" s="517"/>
      <c r="G75" s="517"/>
      <c r="H75" s="517"/>
      <c r="I75" s="517"/>
      <c r="J75" s="517"/>
      <c r="K75" s="517"/>
      <c r="L75" s="560"/>
      <c r="V75" s="560"/>
      <c r="W75" s="560"/>
    </row>
    <row r="76" spans="2:23" s="561" customFormat="1">
      <c r="C76" s="517"/>
      <c r="D76" s="517"/>
      <c r="E76" s="517"/>
      <c r="F76" s="517"/>
      <c r="G76" s="517"/>
      <c r="H76" s="517"/>
      <c r="I76" s="517"/>
      <c r="J76" s="517"/>
      <c r="K76" s="517"/>
      <c r="L76" s="560"/>
      <c r="V76" s="560"/>
      <c r="W76" s="560"/>
    </row>
    <row r="77" spans="2:23" s="561" customFormat="1">
      <c r="C77" s="517"/>
      <c r="D77" s="517"/>
      <c r="E77" s="517"/>
      <c r="F77" s="517"/>
      <c r="G77" s="517"/>
      <c r="H77" s="517"/>
      <c r="I77" s="517"/>
      <c r="J77" s="517"/>
      <c r="K77" s="517"/>
      <c r="L77" s="560"/>
      <c r="V77" s="560"/>
      <c r="W77" s="560"/>
    </row>
    <row r="78" spans="2:23" s="561" customFormat="1">
      <c r="C78" s="517"/>
      <c r="D78" s="517"/>
      <c r="E78" s="517"/>
      <c r="F78" s="517"/>
      <c r="G78" s="517"/>
      <c r="H78" s="517"/>
      <c r="I78" s="517"/>
      <c r="J78" s="517"/>
      <c r="K78" s="517"/>
      <c r="L78" s="560"/>
      <c r="V78" s="560"/>
      <c r="W78" s="560"/>
    </row>
    <row r="79" spans="2:23" s="561" customFormat="1">
      <c r="C79" s="517"/>
      <c r="D79" s="517"/>
      <c r="E79" s="517"/>
      <c r="F79" s="517"/>
      <c r="G79" s="517"/>
      <c r="H79" s="517"/>
      <c r="I79" s="517"/>
      <c r="J79" s="517"/>
      <c r="K79" s="517"/>
      <c r="L79" s="560"/>
      <c r="V79" s="560"/>
      <c r="W79" s="560"/>
    </row>
    <row r="80" spans="2:23" s="561" customFormat="1">
      <c r="C80" s="517"/>
      <c r="D80" s="517"/>
      <c r="E80" s="517"/>
      <c r="F80" s="517"/>
      <c r="G80" s="517"/>
      <c r="H80" s="517"/>
      <c r="I80" s="517"/>
      <c r="J80" s="517"/>
      <c r="K80" s="517"/>
      <c r="L80" s="560"/>
      <c r="V80" s="560"/>
      <c r="W80" s="560"/>
    </row>
    <row r="81" spans="3:23" s="561" customFormat="1">
      <c r="C81" s="517"/>
      <c r="D81" s="517"/>
      <c r="E81" s="517"/>
      <c r="F81" s="517"/>
      <c r="G81" s="517"/>
      <c r="H81" s="517"/>
      <c r="I81" s="517"/>
      <c r="J81" s="517"/>
      <c r="K81" s="517"/>
      <c r="L81" s="560"/>
      <c r="V81" s="560"/>
      <c r="W81" s="560"/>
    </row>
    <row r="82" spans="3:23" s="561" customFormat="1">
      <c r="C82" s="517"/>
      <c r="D82" s="517"/>
      <c r="E82" s="517"/>
      <c r="F82" s="517"/>
      <c r="G82" s="517"/>
      <c r="H82" s="517"/>
      <c r="I82" s="517"/>
      <c r="J82" s="517"/>
      <c r="K82" s="517"/>
      <c r="L82" s="560"/>
      <c r="V82" s="560"/>
      <c r="W82" s="560"/>
    </row>
    <row r="83" spans="3:23" s="561" customFormat="1">
      <c r="C83" s="517"/>
      <c r="D83" s="517"/>
      <c r="E83" s="517"/>
      <c r="F83" s="517"/>
      <c r="G83" s="517"/>
      <c r="H83" s="517"/>
      <c r="I83" s="517"/>
      <c r="J83" s="517"/>
      <c r="K83" s="517"/>
      <c r="L83" s="560"/>
      <c r="V83" s="560"/>
      <c r="W83" s="560"/>
    </row>
    <row r="84" spans="3:23" s="561" customFormat="1">
      <c r="C84" s="517"/>
      <c r="D84" s="517"/>
      <c r="E84" s="517"/>
      <c r="F84" s="517"/>
      <c r="G84" s="517"/>
      <c r="H84" s="517"/>
      <c r="I84" s="517"/>
      <c r="J84" s="517"/>
      <c r="K84" s="517"/>
      <c r="L84" s="560"/>
      <c r="V84" s="560"/>
      <c r="W84" s="560"/>
    </row>
    <row r="85" spans="3:23" s="561" customFormat="1">
      <c r="C85" s="517"/>
      <c r="D85" s="517"/>
      <c r="E85" s="517"/>
      <c r="F85" s="517"/>
      <c r="G85" s="517"/>
      <c r="H85" s="517"/>
      <c r="I85" s="517"/>
      <c r="J85" s="517"/>
      <c r="K85" s="517"/>
      <c r="L85" s="560"/>
      <c r="V85" s="560"/>
      <c r="W85" s="560"/>
    </row>
    <row r="86" spans="3:23" s="561" customFormat="1">
      <c r="L86" s="560"/>
      <c r="V86" s="560"/>
      <c r="W86" s="560"/>
    </row>
    <row r="87" spans="3:23" s="561" customFormat="1">
      <c r="L87" s="560"/>
      <c r="V87" s="560"/>
      <c r="W87" s="560"/>
    </row>
    <row r="88" spans="3:23" s="561" customFormat="1">
      <c r="L88" s="560"/>
      <c r="V88" s="560"/>
      <c r="W88" s="560"/>
    </row>
    <row r="89" spans="3:23" s="561" customFormat="1">
      <c r="L89" s="560"/>
      <c r="V89" s="560"/>
      <c r="W89" s="560"/>
    </row>
    <row r="90" spans="3:23" s="561" customFormat="1">
      <c r="L90" s="560"/>
      <c r="V90" s="560"/>
      <c r="W90" s="560"/>
    </row>
    <row r="91" spans="3:23" s="561" customFormat="1">
      <c r="V91" s="560"/>
      <c r="W91" s="560"/>
    </row>
    <row r="92" spans="3:23" s="561" customFormat="1">
      <c r="C92" s="560"/>
      <c r="D92" s="560"/>
      <c r="E92" s="560"/>
      <c r="F92" s="560"/>
      <c r="G92" s="560"/>
      <c r="H92" s="560"/>
      <c r="I92" s="560"/>
      <c r="J92" s="560"/>
      <c r="K92" s="560"/>
      <c r="M92" s="562"/>
      <c r="N92" s="562"/>
    </row>
    <row r="93" spans="3:23" s="563" customFormat="1">
      <c r="C93" s="562"/>
      <c r="D93" s="562"/>
      <c r="E93" s="562"/>
      <c r="F93" s="562"/>
      <c r="G93" s="562"/>
      <c r="H93" s="562"/>
      <c r="I93" s="562"/>
      <c r="J93" s="562"/>
      <c r="K93" s="562"/>
      <c r="M93" s="562"/>
      <c r="N93" s="562"/>
    </row>
    <row r="94" spans="3:23" s="563" customFormat="1">
      <c r="C94" s="562"/>
      <c r="D94" s="562"/>
      <c r="E94" s="562"/>
      <c r="F94" s="562"/>
      <c r="G94" s="562"/>
      <c r="H94" s="562"/>
      <c r="I94" s="562"/>
      <c r="J94" s="562"/>
      <c r="K94" s="562"/>
      <c r="M94" s="562"/>
      <c r="N94" s="562"/>
    </row>
    <row r="95" spans="3:23" s="563" customFormat="1">
      <c r="C95" s="562"/>
      <c r="D95" s="562"/>
      <c r="E95" s="562"/>
      <c r="F95" s="562"/>
      <c r="G95" s="562"/>
      <c r="H95" s="562"/>
      <c r="I95" s="562"/>
      <c r="J95" s="562"/>
      <c r="K95" s="562"/>
      <c r="M95" s="562"/>
      <c r="N95" s="562"/>
    </row>
    <row r="96" spans="3:23" s="563" customFormat="1">
      <c r="C96" s="562"/>
      <c r="D96" s="562"/>
      <c r="E96" s="562"/>
      <c r="F96" s="562"/>
      <c r="G96" s="562"/>
      <c r="H96" s="562"/>
      <c r="I96" s="562"/>
      <c r="J96" s="562"/>
      <c r="K96" s="562"/>
      <c r="M96" s="562"/>
      <c r="N96" s="562"/>
    </row>
    <row r="97" spans="3:14" s="563" customFormat="1">
      <c r="C97" s="562"/>
      <c r="D97" s="562"/>
      <c r="E97" s="562"/>
      <c r="F97" s="562"/>
      <c r="G97" s="562"/>
      <c r="H97" s="562"/>
      <c r="I97" s="562"/>
      <c r="J97" s="562"/>
      <c r="K97" s="562"/>
      <c r="M97" s="562"/>
      <c r="N97" s="562"/>
    </row>
    <row r="98" spans="3:14" s="563" customFormat="1">
      <c r="C98" s="562"/>
      <c r="D98" s="562"/>
      <c r="E98" s="562"/>
      <c r="F98" s="562"/>
      <c r="G98" s="562"/>
      <c r="H98" s="562"/>
      <c r="I98" s="562"/>
      <c r="J98" s="562"/>
      <c r="K98" s="562"/>
      <c r="M98" s="562"/>
      <c r="N98" s="562"/>
    </row>
    <row r="99" spans="3:14" s="563" customFormat="1">
      <c r="C99" s="562"/>
      <c r="D99" s="562"/>
      <c r="E99" s="562"/>
      <c r="F99" s="562"/>
      <c r="G99" s="562"/>
      <c r="H99" s="562"/>
      <c r="I99" s="562"/>
      <c r="J99" s="562"/>
      <c r="K99" s="562"/>
      <c r="M99" s="562"/>
      <c r="N99" s="562"/>
    </row>
    <row r="100" spans="3:14" s="563" customFormat="1">
      <c r="C100" s="562"/>
      <c r="D100" s="562"/>
      <c r="E100" s="562"/>
      <c r="F100" s="562"/>
      <c r="G100" s="562"/>
      <c r="H100" s="562"/>
      <c r="I100" s="562"/>
      <c r="J100" s="562"/>
      <c r="K100" s="562"/>
      <c r="M100" s="562"/>
      <c r="N100" s="562"/>
    </row>
    <row r="101" spans="3:14" s="563" customFormat="1">
      <c r="C101" s="562"/>
      <c r="D101" s="562"/>
      <c r="E101" s="562"/>
      <c r="F101" s="562"/>
      <c r="G101" s="562"/>
      <c r="H101" s="562"/>
      <c r="I101" s="562"/>
      <c r="J101" s="562"/>
      <c r="K101" s="562"/>
      <c r="M101" s="562"/>
      <c r="N101" s="562"/>
    </row>
    <row r="102" spans="3:14" s="563" customFormat="1">
      <c r="C102" s="562"/>
      <c r="D102" s="562"/>
      <c r="E102" s="562"/>
      <c r="F102" s="562"/>
      <c r="G102" s="562"/>
      <c r="H102" s="562"/>
      <c r="I102" s="562"/>
      <c r="J102" s="562"/>
      <c r="K102" s="562"/>
      <c r="M102" s="562"/>
      <c r="N102" s="562"/>
    </row>
    <row r="103" spans="3:14" s="563" customFormat="1">
      <c r="C103" s="562"/>
      <c r="D103" s="562"/>
      <c r="E103" s="562"/>
      <c r="F103" s="562"/>
      <c r="G103" s="562"/>
      <c r="H103" s="562"/>
      <c r="I103" s="562"/>
      <c r="J103" s="562"/>
      <c r="K103" s="562"/>
      <c r="M103" s="562"/>
      <c r="N103" s="562"/>
    </row>
    <row r="104" spans="3:14" s="563" customFormat="1">
      <c r="C104" s="562"/>
      <c r="D104" s="562"/>
      <c r="E104" s="562"/>
      <c r="F104" s="562"/>
      <c r="G104" s="562"/>
      <c r="H104" s="562"/>
      <c r="I104" s="562"/>
      <c r="J104" s="562"/>
      <c r="K104" s="562"/>
      <c r="M104" s="562"/>
      <c r="N104" s="562"/>
    </row>
    <row r="105" spans="3:14" s="563" customFormat="1">
      <c r="C105" s="562"/>
      <c r="D105" s="562"/>
      <c r="E105" s="562"/>
      <c r="F105" s="562"/>
      <c r="G105" s="562"/>
      <c r="H105" s="562"/>
      <c r="I105" s="562"/>
      <c r="J105" s="562"/>
      <c r="K105" s="562"/>
      <c r="M105" s="562"/>
      <c r="N105" s="562"/>
    </row>
    <row r="106" spans="3:14" s="563" customFormat="1">
      <c r="C106" s="562"/>
      <c r="D106" s="562"/>
      <c r="E106" s="562"/>
      <c r="F106" s="562"/>
      <c r="G106" s="562"/>
      <c r="H106" s="562"/>
      <c r="I106" s="562"/>
      <c r="J106" s="562"/>
      <c r="K106" s="562"/>
      <c r="M106" s="562"/>
      <c r="N106" s="562"/>
    </row>
    <row r="107" spans="3:14" s="563" customFormat="1">
      <c r="C107" s="562"/>
      <c r="D107" s="562"/>
      <c r="E107" s="562"/>
      <c r="F107" s="562"/>
      <c r="G107" s="562"/>
      <c r="H107" s="562"/>
      <c r="I107" s="562"/>
      <c r="J107" s="562"/>
      <c r="K107" s="562"/>
      <c r="M107" s="562"/>
      <c r="N107" s="562"/>
    </row>
    <row r="108" spans="3:14" s="563" customFormat="1">
      <c r="C108" s="562"/>
      <c r="D108" s="562"/>
      <c r="E108" s="562"/>
      <c r="F108" s="562"/>
      <c r="G108" s="562"/>
      <c r="H108" s="562"/>
      <c r="I108" s="562"/>
      <c r="J108" s="562"/>
      <c r="K108" s="562"/>
      <c r="M108" s="562"/>
      <c r="N108" s="562"/>
    </row>
    <row r="109" spans="3:14" s="563" customFormat="1">
      <c r="C109" s="562"/>
      <c r="D109" s="562"/>
      <c r="E109" s="562"/>
      <c r="F109" s="562"/>
      <c r="G109" s="562"/>
      <c r="H109" s="562"/>
      <c r="I109" s="562"/>
      <c r="J109" s="562"/>
      <c r="K109" s="562"/>
      <c r="M109" s="562"/>
      <c r="N109" s="562"/>
    </row>
    <row r="110" spans="3:14" s="563" customFormat="1">
      <c r="C110" s="562"/>
      <c r="D110" s="562"/>
      <c r="E110" s="562"/>
      <c r="F110" s="562"/>
      <c r="G110" s="562"/>
      <c r="H110" s="562"/>
      <c r="I110" s="562"/>
      <c r="J110" s="562"/>
      <c r="K110" s="562"/>
      <c r="M110" s="562"/>
      <c r="N110" s="562"/>
    </row>
    <row r="111" spans="3:14" s="563" customFormat="1">
      <c r="C111" s="562"/>
      <c r="D111" s="562"/>
      <c r="E111" s="562"/>
      <c r="F111" s="562"/>
      <c r="G111" s="562"/>
      <c r="H111" s="562"/>
      <c r="I111" s="562"/>
      <c r="J111" s="562"/>
      <c r="K111" s="562"/>
      <c r="M111" s="562"/>
      <c r="N111" s="562"/>
    </row>
    <row r="112" spans="3:14" s="563" customFormat="1">
      <c r="C112" s="562"/>
      <c r="D112" s="562"/>
      <c r="E112" s="562"/>
      <c r="F112" s="562"/>
      <c r="G112" s="562"/>
      <c r="H112" s="562"/>
      <c r="I112" s="562"/>
      <c r="J112" s="562"/>
      <c r="K112" s="562"/>
      <c r="M112" s="439"/>
      <c r="N112" s="439"/>
    </row>
    <row r="113" spans="3:11">
      <c r="C113" s="518"/>
      <c r="D113" s="518"/>
      <c r="E113" s="518"/>
      <c r="F113" s="518"/>
      <c r="G113" s="518"/>
      <c r="H113" s="518"/>
      <c r="I113" s="518"/>
      <c r="J113" s="518"/>
      <c r="K113" s="518"/>
    </row>
    <row r="114" spans="3:11">
      <c r="C114" s="518"/>
      <c r="D114" s="518"/>
      <c r="E114" s="518"/>
      <c r="F114" s="518"/>
      <c r="G114" s="518"/>
      <c r="H114" s="518"/>
      <c r="I114" s="518"/>
      <c r="J114" s="518"/>
      <c r="K114" s="518"/>
    </row>
    <row r="115" spans="3:11">
      <c r="C115" s="518"/>
      <c r="D115" s="518"/>
      <c r="E115" s="518"/>
      <c r="F115" s="518"/>
      <c r="G115" s="518"/>
      <c r="H115" s="518"/>
      <c r="I115" s="518"/>
      <c r="J115" s="518"/>
      <c r="K115" s="518"/>
    </row>
    <row r="116" spans="3:11">
      <c r="C116" s="518"/>
      <c r="D116" s="518"/>
      <c r="E116" s="518"/>
      <c r="F116" s="518"/>
      <c r="G116" s="518"/>
      <c r="H116" s="518"/>
      <c r="I116" s="518"/>
      <c r="J116" s="518"/>
      <c r="K116" s="518"/>
    </row>
    <row r="117" spans="3:11">
      <c r="C117" s="518"/>
      <c r="D117" s="518"/>
      <c r="E117" s="518"/>
      <c r="F117" s="518"/>
      <c r="G117" s="518"/>
      <c r="H117" s="518"/>
      <c r="I117" s="518"/>
      <c r="J117" s="518"/>
      <c r="K117" s="518"/>
    </row>
  </sheetData>
  <mergeCells count="4">
    <mergeCell ref="C3:K3"/>
    <mergeCell ref="M3:U3"/>
    <mergeCell ref="A29:B29"/>
    <mergeCell ref="B31:R31"/>
  </mergeCells>
  <pageMargins left="0.74803149606299202" right="0.74803149606299202" top="0.98425196850393704" bottom="0.98425196850393704" header="0.511811023622047" footer="0.511811023622047"/>
  <pageSetup paperSize="9" scale="60" orientation="landscape" r:id="rId1"/>
  <headerFooter>
    <oddFooter>&amp;L_x000D_&amp;1#&amp;"Calibri"&amp;7&amp;K000000 C2 General</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2D89D-0439-4CFC-A766-D71FA5CF4C39}">
  <sheetPr>
    <tabColor rgb="FFE60000"/>
    <pageSetUpPr fitToPage="1"/>
  </sheetPr>
  <dimension ref="A1:AD63"/>
  <sheetViews>
    <sheetView showGridLines="0" zoomScaleNormal="100" zoomScaleSheetLayoutView="70" workbookViewId="0"/>
  </sheetViews>
  <sheetFormatPr defaultColWidth="8.85546875" defaultRowHeight="12.75"/>
  <cols>
    <col min="1" max="1" width="2.85546875" style="439" customWidth="1"/>
    <col min="2" max="2" width="26.140625" style="439" customWidth="1"/>
    <col min="3" max="11" width="11.42578125" style="439" customWidth="1"/>
    <col min="12" max="12" width="3.42578125" style="439" customWidth="1"/>
    <col min="13" max="16384" width="8.85546875" style="439"/>
  </cols>
  <sheetData>
    <row r="1" spans="1:30" ht="20.45" customHeight="1">
      <c r="A1" s="38" t="s">
        <v>307</v>
      </c>
      <c r="B1" s="441"/>
      <c r="C1" s="441"/>
      <c r="D1" s="441"/>
      <c r="E1" s="441"/>
      <c r="F1" s="441"/>
      <c r="G1" s="441"/>
      <c r="H1" s="441"/>
      <c r="I1" s="441"/>
      <c r="J1" s="441"/>
      <c r="K1" s="441"/>
    </row>
    <row r="2" spans="1:30" ht="15.75" customHeight="1">
      <c r="A2" s="564"/>
      <c r="B2" s="441"/>
      <c r="C2" s="565"/>
      <c r="D2" s="565"/>
      <c r="E2" s="565"/>
      <c r="F2" s="565"/>
      <c r="G2" s="565"/>
      <c r="H2" s="565"/>
      <c r="I2" s="565"/>
      <c r="J2" s="565"/>
      <c r="K2" s="565"/>
    </row>
    <row r="3" spans="1:30" ht="15.75" customHeight="1">
      <c r="A3" s="564"/>
      <c r="B3" s="441"/>
      <c r="C3" s="759" t="s">
        <v>308</v>
      </c>
      <c r="D3" s="759"/>
      <c r="E3" s="759"/>
      <c r="F3" s="759"/>
      <c r="G3" s="759"/>
      <c r="H3" s="759"/>
      <c r="I3" s="759"/>
      <c r="J3" s="759"/>
      <c r="K3" s="759"/>
      <c r="N3" s="519"/>
    </row>
    <row r="4" spans="1:30" s="451" customFormat="1" ht="15.75" customHeight="1">
      <c r="A4" s="446"/>
      <c r="B4" s="520"/>
      <c r="C4" s="47" t="s">
        <v>69</v>
      </c>
      <c r="D4" s="47" t="s">
        <v>70</v>
      </c>
      <c r="E4" s="47" t="s">
        <v>71</v>
      </c>
      <c r="F4" s="47" t="s">
        <v>72</v>
      </c>
      <c r="G4" s="444" t="s">
        <v>248</v>
      </c>
      <c r="H4" s="444" t="s">
        <v>249</v>
      </c>
      <c r="I4" s="444" t="s">
        <v>250</v>
      </c>
      <c r="J4" s="444" t="s">
        <v>251</v>
      </c>
      <c r="K4" s="444" t="s">
        <v>252</v>
      </c>
    </row>
    <row r="5" spans="1:30" s="451" customFormat="1" ht="15.75" customHeight="1">
      <c r="A5" s="446"/>
      <c r="B5" s="447"/>
      <c r="C5" s="566" t="s">
        <v>309</v>
      </c>
      <c r="D5" s="566" t="s">
        <v>309</v>
      </c>
      <c r="E5" s="566" t="s">
        <v>309</v>
      </c>
      <c r="F5" s="566" t="s">
        <v>309</v>
      </c>
      <c r="G5" s="566" t="s">
        <v>309</v>
      </c>
      <c r="H5" s="566" t="s">
        <v>309</v>
      </c>
      <c r="I5" s="566" t="s">
        <v>309</v>
      </c>
      <c r="J5" s="566" t="s">
        <v>309</v>
      </c>
      <c r="K5" s="566" t="s">
        <v>309</v>
      </c>
    </row>
    <row r="6" spans="1:30" s="451" customFormat="1" ht="15.75" customHeight="1">
      <c r="A6" s="180"/>
      <c r="B6" s="298"/>
      <c r="C6" s="357"/>
      <c r="D6" s="357"/>
      <c r="E6" s="357"/>
      <c r="F6" s="357"/>
      <c r="G6" s="357"/>
      <c r="H6" s="357"/>
      <c r="I6" s="357"/>
      <c r="J6" s="357"/>
      <c r="K6" s="567"/>
    </row>
    <row r="7" spans="1:30" s="451" customFormat="1" ht="15.75" customHeight="1">
      <c r="A7" s="180"/>
      <c r="B7" s="456" t="s">
        <v>254</v>
      </c>
      <c r="C7" s="568">
        <v>24.4</v>
      </c>
      <c r="D7" s="568">
        <v>24.4</v>
      </c>
      <c r="E7" s="568">
        <v>24.5</v>
      </c>
      <c r="F7" s="568">
        <v>24.5</v>
      </c>
      <c r="G7" s="568">
        <v>24.5</v>
      </c>
      <c r="H7" s="568">
        <v>24.6</v>
      </c>
      <c r="I7" s="568">
        <v>24.6</v>
      </c>
      <c r="J7" s="568">
        <v>24.8</v>
      </c>
      <c r="K7" s="569">
        <v>25.2</v>
      </c>
      <c r="M7" s="570"/>
      <c r="N7" s="570"/>
      <c r="O7" s="570"/>
      <c r="P7" s="570"/>
      <c r="Q7" s="570"/>
      <c r="R7" s="570"/>
      <c r="S7" s="570"/>
      <c r="T7" s="570"/>
      <c r="U7" s="570"/>
      <c r="V7" s="570"/>
      <c r="W7" s="570"/>
      <c r="X7" s="570"/>
      <c r="Y7" s="570"/>
      <c r="Z7" s="570"/>
      <c r="AA7" s="570"/>
      <c r="AB7" s="570"/>
      <c r="AC7" s="570"/>
      <c r="AD7" s="570"/>
    </row>
    <row r="8" spans="1:30" s="451" customFormat="1" ht="15.75" customHeight="1">
      <c r="A8" s="527"/>
      <c r="B8" s="571" t="s">
        <v>258</v>
      </c>
      <c r="C8" s="568">
        <v>3.8</v>
      </c>
      <c r="D8" s="568">
        <v>3.9</v>
      </c>
      <c r="E8" s="568">
        <v>4</v>
      </c>
      <c r="F8" s="568">
        <v>4</v>
      </c>
      <c r="G8" s="568">
        <v>4</v>
      </c>
      <c r="H8" s="568">
        <v>4</v>
      </c>
      <c r="I8" s="568">
        <v>4</v>
      </c>
      <c r="J8" s="568">
        <v>4.0999999999999996</v>
      </c>
      <c r="K8" s="569">
        <v>4.0999999999999996</v>
      </c>
      <c r="M8" s="570"/>
      <c r="N8" s="570"/>
      <c r="O8" s="570"/>
      <c r="P8" s="570"/>
      <c r="Q8" s="570"/>
      <c r="R8" s="570"/>
      <c r="S8" s="570"/>
      <c r="T8" s="570"/>
      <c r="U8" s="570"/>
    </row>
    <row r="9" spans="1:30" s="451" customFormat="1" ht="15.75" customHeight="1">
      <c r="A9" s="527"/>
      <c r="B9" s="502" t="s">
        <v>310</v>
      </c>
      <c r="C9" s="568">
        <v>6.5</v>
      </c>
      <c r="D9" s="568">
        <v>6.7</v>
      </c>
      <c r="E9" s="568">
        <v>6.7</v>
      </c>
      <c r="F9" s="568">
        <v>6.7</v>
      </c>
      <c r="G9" s="568">
        <v>6.7</v>
      </c>
      <c r="H9" s="568">
        <v>6.8</v>
      </c>
      <c r="I9" s="568">
        <v>6.8</v>
      </c>
      <c r="J9" s="568">
        <v>6.9</v>
      </c>
      <c r="K9" s="569">
        <v>7</v>
      </c>
      <c r="M9" s="570"/>
      <c r="N9" s="570"/>
      <c r="O9" s="570"/>
      <c r="P9" s="570"/>
      <c r="Q9" s="570"/>
      <c r="R9" s="570"/>
      <c r="S9" s="570"/>
      <c r="T9" s="570"/>
      <c r="U9" s="570"/>
    </row>
    <row r="10" spans="1:30" s="451" customFormat="1" ht="15.75" customHeight="1" thickBot="1">
      <c r="A10" s="527"/>
      <c r="B10" s="377" t="s">
        <v>311</v>
      </c>
      <c r="C10" s="572">
        <v>34.700000000000003</v>
      </c>
      <c r="D10" s="572">
        <v>35</v>
      </c>
      <c r="E10" s="572">
        <v>35.200000000000003</v>
      </c>
      <c r="F10" s="572">
        <v>35.200000000000003</v>
      </c>
      <c r="G10" s="572">
        <v>35.200000000000003</v>
      </c>
      <c r="H10" s="572">
        <v>35.4</v>
      </c>
      <c r="I10" s="572">
        <v>35.4</v>
      </c>
      <c r="J10" s="572">
        <v>35.799999999999997</v>
      </c>
      <c r="K10" s="573">
        <f>SUM(K7:K9)</f>
        <v>36.299999999999997</v>
      </c>
      <c r="M10" s="570"/>
      <c r="N10" s="570"/>
      <c r="O10" s="570"/>
      <c r="P10" s="570"/>
      <c r="Q10" s="570"/>
      <c r="R10" s="570"/>
      <c r="S10" s="570"/>
      <c r="T10" s="570"/>
      <c r="U10" s="570"/>
    </row>
    <row r="11" spans="1:30" s="451" customFormat="1" ht="15.75" customHeight="1">
      <c r="A11" s="180"/>
      <c r="B11" s="298"/>
      <c r="C11" s="574"/>
      <c r="D11" s="574"/>
      <c r="E11" s="574"/>
      <c r="F11" s="574"/>
      <c r="G11" s="574"/>
      <c r="H11" s="574"/>
      <c r="I11" s="574"/>
      <c r="J11" s="574"/>
      <c r="K11" s="575"/>
      <c r="M11" s="570"/>
      <c r="N11" s="570"/>
      <c r="O11" s="570"/>
      <c r="P11" s="570"/>
      <c r="Q11" s="570"/>
      <c r="R11" s="570"/>
      <c r="S11" s="570"/>
      <c r="T11" s="570"/>
      <c r="U11" s="570"/>
    </row>
    <row r="12" spans="1:30" s="451" customFormat="1" ht="15.75" customHeight="1">
      <c r="A12" s="180"/>
      <c r="B12" s="180" t="s">
        <v>274</v>
      </c>
      <c r="C12" s="576"/>
      <c r="D12" s="576"/>
      <c r="E12" s="576"/>
      <c r="F12" s="576"/>
      <c r="G12" s="576"/>
      <c r="H12" s="576"/>
      <c r="I12" s="576"/>
      <c r="J12" s="576"/>
      <c r="K12" s="577"/>
      <c r="M12" s="570"/>
      <c r="N12" s="570"/>
      <c r="O12" s="570"/>
      <c r="P12" s="570"/>
      <c r="Q12" s="570"/>
      <c r="R12" s="570"/>
      <c r="S12" s="570"/>
      <c r="T12" s="570"/>
      <c r="U12" s="570"/>
    </row>
    <row r="13" spans="1:30" s="451" customFormat="1" ht="15.75" customHeight="1">
      <c r="A13" s="180"/>
      <c r="B13" s="298" t="s">
        <v>312</v>
      </c>
      <c r="C13" s="578">
        <v>7.4</v>
      </c>
      <c r="D13" s="578">
        <v>7.4</v>
      </c>
      <c r="E13" s="578">
        <v>7.4</v>
      </c>
      <c r="F13" s="578">
        <v>7.5</v>
      </c>
      <c r="G13" s="578">
        <v>7.5</v>
      </c>
      <c r="H13" s="578">
        <v>7.5</v>
      </c>
      <c r="I13" s="578">
        <v>7.6</v>
      </c>
      <c r="J13" s="578">
        <v>7.6</v>
      </c>
      <c r="K13" s="579"/>
      <c r="M13" s="570"/>
      <c r="N13" s="570"/>
      <c r="O13" s="570"/>
      <c r="P13" s="570"/>
      <c r="Q13" s="570"/>
      <c r="R13" s="570"/>
      <c r="S13" s="570"/>
      <c r="T13" s="570"/>
      <c r="U13" s="570"/>
    </row>
    <row r="14" spans="1:30" ht="15.75" customHeight="1">
      <c r="A14" s="452"/>
      <c r="B14" s="220"/>
      <c r="C14" s="580"/>
      <c r="D14" s="580"/>
      <c r="E14" s="580"/>
      <c r="F14" s="580"/>
      <c r="G14" s="580"/>
      <c r="H14" s="580"/>
      <c r="I14" s="580"/>
      <c r="J14" s="580"/>
      <c r="K14" s="580"/>
      <c r="M14" s="570"/>
      <c r="N14" s="570"/>
      <c r="O14" s="570"/>
      <c r="P14" s="570"/>
      <c r="Q14" s="570"/>
      <c r="R14" s="570"/>
      <c r="S14" s="570"/>
      <c r="T14" s="570"/>
      <c r="U14" s="570"/>
    </row>
    <row r="15" spans="1:30" ht="15.75" customHeight="1">
      <c r="A15" s="452"/>
      <c r="B15" s="220"/>
      <c r="C15" s="581"/>
      <c r="D15" s="581"/>
      <c r="E15" s="581"/>
      <c r="F15" s="581"/>
      <c r="G15" s="581"/>
      <c r="H15" s="581"/>
      <c r="I15" s="581"/>
      <c r="J15" s="581"/>
      <c r="K15" s="581"/>
      <c r="M15" s="570"/>
      <c r="N15" s="570"/>
      <c r="O15" s="570"/>
      <c r="P15" s="570"/>
      <c r="Q15" s="570"/>
      <c r="R15" s="570"/>
      <c r="S15" s="570"/>
      <c r="T15" s="570"/>
      <c r="U15" s="570"/>
    </row>
    <row r="16" spans="1:30" ht="15.75" customHeight="1">
      <c r="A16" s="564"/>
      <c r="B16" s="220"/>
      <c r="C16" s="759" t="s">
        <v>313</v>
      </c>
      <c r="D16" s="759"/>
      <c r="E16" s="759"/>
      <c r="F16" s="759"/>
      <c r="G16" s="759"/>
      <c r="H16" s="759"/>
      <c r="I16" s="759"/>
      <c r="J16" s="759"/>
      <c r="K16" s="759"/>
      <c r="M16" s="570"/>
      <c r="N16" s="570"/>
      <c r="O16" s="570"/>
      <c r="P16" s="570"/>
      <c r="Q16" s="570"/>
      <c r="R16" s="570"/>
      <c r="S16" s="570"/>
      <c r="T16" s="570"/>
      <c r="U16" s="570"/>
    </row>
    <row r="17" spans="1:21" s="451" customFormat="1" ht="15.75" customHeight="1">
      <c r="A17" s="446"/>
      <c r="B17" s="520"/>
      <c r="C17" s="47" t="s">
        <v>69</v>
      </c>
      <c r="D17" s="47" t="s">
        <v>70</v>
      </c>
      <c r="E17" s="47" t="s">
        <v>71</v>
      </c>
      <c r="F17" s="47" t="s">
        <v>72</v>
      </c>
      <c r="G17" s="444" t="s">
        <v>248</v>
      </c>
      <c r="H17" s="444" t="s">
        <v>249</v>
      </c>
      <c r="I17" s="444" t="s">
        <v>250</v>
      </c>
      <c r="J17" s="444" t="s">
        <v>251</v>
      </c>
      <c r="K17" s="444" t="s">
        <v>252</v>
      </c>
      <c r="M17" s="570"/>
      <c r="N17" s="570"/>
      <c r="O17" s="570"/>
      <c r="P17" s="570"/>
      <c r="Q17" s="570"/>
      <c r="R17" s="570"/>
      <c r="S17" s="570"/>
      <c r="T17" s="570"/>
      <c r="U17" s="570"/>
    </row>
    <row r="18" spans="1:21" s="451" customFormat="1" ht="15.75" customHeight="1">
      <c r="A18" s="446"/>
      <c r="B18" s="447"/>
      <c r="C18" s="566" t="s">
        <v>309</v>
      </c>
      <c r="D18" s="566" t="s">
        <v>309</v>
      </c>
      <c r="E18" s="566" t="s">
        <v>309</v>
      </c>
      <c r="F18" s="566" t="s">
        <v>309</v>
      </c>
      <c r="G18" s="566" t="s">
        <v>309</v>
      </c>
      <c r="H18" s="566" t="s">
        <v>309</v>
      </c>
      <c r="I18" s="566" t="s">
        <v>309</v>
      </c>
      <c r="J18" s="566" t="s">
        <v>309</v>
      </c>
      <c r="K18" s="566" t="s">
        <v>309</v>
      </c>
      <c r="M18" s="570"/>
      <c r="N18" s="570"/>
      <c r="O18" s="570"/>
      <c r="P18" s="570"/>
      <c r="Q18" s="570"/>
      <c r="R18" s="570"/>
      <c r="S18" s="570"/>
      <c r="T18" s="570"/>
      <c r="U18" s="570"/>
    </row>
    <row r="19" spans="1:21" s="451" customFormat="1" ht="15.75" customHeight="1">
      <c r="A19" s="180"/>
      <c r="B19" s="298"/>
      <c r="C19" s="357"/>
      <c r="D19" s="357"/>
      <c r="E19" s="357"/>
      <c r="F19" s="357"/>
      <c r="G19" s="357"/>
      <c r="H19" s="357"/>
      <c r="I19" s="357"/>
      <c r="J19" s="357"/>
      <c r="K19" s="567"/>
      <c r="M19" s="570"/>
      <c r="N19" s="570"/>
      <c r="O19" s="570"/>
      <c r="P19" s="570"/>
      <c r="Q19" s="570"/>
      <c r="R19" s="570"/>
      <c r="S19" s="570"/>
      <c r="T19" s="570"/>
      <c r="U19" s="570"/>
    </row>
    <row r="20" spans="1:21" s="451" customFormat="1" ht="15.75" customHeight="1">
      <c r="A20" s="180"/>
      <c r="B20" s="456" t="s">
        <v>254</v>
      </c>
      <c r="C20" s="568">
        <v>12.1</v>
      </c>
      <c r="D20" s="568">
        <v>12.5</v>
      </c>
      <c r="E20" s="568">
        <v>12.1</v>
      </c>
      <c r="F20" s="568">
        <v>12</v>
      </c>
      <c r="G20" s="568">
        <v>12</v>
      </c>
      <c r="H20" s="568">
        <v>12</v>
      </c>
      <c r="I20" s="568">
        <v>12</v>
      </c>
      <c r="J20" s="568">
        <v>12</v>
      </c>
      <c r="K20" s="569">
        <v>12.2</v>
      </c>
      <c r="M20" s="570"/>
      <c r="N20" s="570"/>
      <c r="O20" s="570"/>
      <c r="P20" s="570"/>
      <c r="Q20" s="570"/>
      <c r="R20" s="570"/>
      <c r="S20" s="570"/>
      <c r="T20" s="570"/>
      <c r="U20" s="570"/>
    </row>
    <row r="21" spans="1:21" s="451" customFormat="1" ht="15.75" customHeight="1">
      <c r="A21" s="180"/>
      <c r="B21" s="319" t="s">
        <v>296</v>
      </c>
      <c r="C21" s="568">
        <v>27.5</v>
      </c>
      <c r="D21" s="568">
        <v>27.4</v>
      </c>
      <c r="E21" s="568">
        <v>27.1</v>
      </c>
      <c r="F21" s="568">
        <v>26.8</v>
      </c>
      <c r="G21" s="568">
        <v>26.4</v>
      </c>
      <c r="H21" s="568">
        <v>26.9</v>
      </c>
      <c r="I21" s="568">
        <v>26.7</v>
      </c>
      <c r="J21" s="568">
        <v>26.6</v>
      </c>
      <c r="K21" s="569">
        <v>26.2</v>
      </c>
      <c r="M21" s="570"/>
      <c r="N21" s="570"/>
      <c r="O21" s="570"/>
      <c r="P21" s="570"/>
      <c r="Q21" s="570"/>
      <c r="R21" s="570"/>
      <c r="S21" s="570"/>
      <c r="T21" s="570"/>
      <c r="U21" s="570"/>
    </row>
    <row r="22" spans="1:21" s="451" customFormat="1" ht="15.75" customHeight="1">
      <c r="A22" s="527"/>
      <c r="B22" s="571" t="s">
        <v>310</v>
      </c>
      <c r="C22" s="568">
        <v>4.2</v>
      </c>
      <c r="D22" s="568">
        <v>4.2</v>
      </c>
      <c r="E22" s="568">
        <v>5</v>
      </c>
      <c r="F22" s="568">
        <v>5.0999999999999996</v>
      </c>
      <c r="G22" s="568">
        <v>5.4</v>
      </c>
      <c r="H22" s="568">
        <v>5.4</v>
      </c>
      <c r="I22" s="568">
        <v>5.4</v>
      </c>
      <c r="J22" s="568">
        <v>5.4</v>
      </c>
      <c r="K22" s="569">
        <v>5.3</v>
      </c>
      <c r="M22" s="570"/>
      <c r="N22" s="570"/>
      <c r="O22" s="570"/>
      <c r="P22" s="570"/>
      <c r="Q22" s="570"/>
      <c r="R22" s="570"/>
      <c r="S22" s="570"/>
      <c r="T22" s="570"/>
      <c r="U22" s="570"/>
    </row>
    <row r="23" spans="1:21" s="451" customFormat="1" ht="15.75" customHeight="1" thickBot="1">
      <c r="A23" s="180"/>
      <c r="B23" s="377" t="s">
        <v>311</v>
      </c>
      <c r="C23" s="572">
        <v>43.800000000000004</v>
      </c>
      <c r="D23" s="572">
        <v>44.1</v>
      </c>
      <c r="E23" s="572">
        <v>44.2</v>
      </c>
      <c r="F23" s="572">
        <v>43.9</v>
      </c>
      <c r="G23" s="572">
        <v>43.8</v>
      </c>
      <c r="H23" s="572">
        <v>44.3</v>
      </c>
      <c r="I23" s="572">
        <v>44.1</v>
      </c>
      <c r="J23" s="572">
        <v>44</v>
      </c>
      <c r="K23" s="573">
        <f>SUM(K20:K22)</f>
        <v>43.699999999999996</v>
      </c>
      <c r="M23" s="570"/>
      <c r="N23" s="570"/>
      <c r="O23" s="570"/>
      <c r="P23" s="570"/>
      <c r="Q23" s="570"/>
      <c r="R23" s="570"/>
      <c r="S23" s="570"/>
      <c r="T23" s="570"/>
      <c r="U23" s="570"/>
    </row>
    <row r="24" spans="1:21" ht="15.75" customHeight="1">
      <c r="A24" s="452"/>
      <c r="B24" s="220"/>
      <c r="C24" s="582"/>
      <c r="D24" s="582"/>
      <c r="E24" s="582"/>
      <c r="F24" s="582"/>
      <c r="G24" s="582"/>
      <c r="H24" s="582"/>
      <c r="I24" s="582"/>
      <c r="J24" s="582"/>
      <c r="K24" s="582"/>
      <c r="O24" s="583"/>
      <c r="U24" s="570"/>
    </row>
    <row r="25" spans="1:21">
      <c r="A25" s="752" t="s">
        <v>103</v>
      </c>
      <c r="B25" s="752" t="s">
        <v>32</v>
      </c>
      <c r="C25" s="584"/>
      <c r="D25" s="584"/>
      <c r="E25" s="584"/>
      <c r="F25" s="584"/>
      <c r="G25" s="584"/>
      <c r="H25" s="584"/>
      <c r="I25" s="584"/>
      <c r="J25" s="584"/>
      <c r="K25" s="584"/>
      <c r="L25" s="583"/>
      <c r="U25" s="570"/>
    </row>
    <row r="26" spans="1:21">
      <c r="A26" s="585">
        <v>1</v>
      </c>
      <c r="B26" s="585" t="s">
        <v>314</v>
      </c>
      <c r="C26" s="586"/>
      <c r="D26" s="586"/>
      <c r="E26" s="586"/>
      <c r="F26" s="586"/>
      <c r="G26" s="586"/>
      <c r="H26" s="586"/>
      <c r="I26" s="586"/>
      <c r="J26" s="586"/>
      <c r="K26" s="586"/>
      <c r="L26" s="583"/>
      <c r="U26" s="570"/>
    </row>
    <row r="27" spans="1:21">
      <c r="B27" s="554"/>
      <c r="C27" s="586"/>
      <c r="D27" s="586"/>
      <c r="E27" s="586"/>
      <c r="F27" s="586"/>
      <c r="G27" s="586"/>
      <c r="H27" s="586"/>
      <c r="I27" s="586"/>
      <c r="J27" s="586"/>
      <c r="K27" s="586"/>
      <c r="L27" s="441"/>
    </row>
    <row r="28" spans="1:21">
      <c r="B28" s="554"/>
      <c r="C28" s="586"/>
      <c r="D28" s="586"/>
      <c r="E28" s="586"/>
      <c r="F28" s="586"/>
      <c r="G28" s="586"/>
      <c r="H28" s="586"/>
      <c r="I28" s="586"/>
      <c r="J28" s="586"/>
      <c r="K28" s="586"/>
      <c r="L28" s="587"/>
    </row>
    <row r="29" spans="1:21">
      <c r="B29" s="554"/>
      <c r="C29" s="586"/>
      <c r="D29" s="586"/>
      <c r="E29" s="586"/>
      <c r="F29" s="586"/>
      <c r="G29" s="586"/>
      <c r="H29" s="586"/>
      <c r="I29" s="586"/>
      <c r="J29" s="586"/>
      <c r="K29" s="586"/>
      <c r="L29" s="441"/>
    </row>
    <row r="30" spans="1:21">
      <c r="B30" s="554"/>
      <c r="C30" s="586"/>
      <c r="D30" s="586"/>
      <c r="E30" s="586"/>
      <c r="F30" s="586"/>
      <c r="G30" s="586"/>
      <c r="H30" s="586"/>
      <c r="I30" s="586"/>
      <c r="J30" s="586"/>
      <c r="K30" s="586"/>
      <c r="L30" s="441"/>
    </row>
    <row r="31" spans="1:21">
      <c r="B31" s="554"/>
      <c r="C31" s="586"/>
      <c r="D31" s="586"/>
      <c r="E31" s="586"/>
      <c r="F31" s="586"/>
      <c r="G31" s="586"/>
      <c r="H31" s="586"/>
      <c r="I31" s="586"/>
      <c r="J31" s="586"/>
      <c r="K31" s="586"/>
      <c r="L31" s="452"/>
    </row>
    <row r="32" spans="1:21">
      <c r="B32" s="554"/>
      <c r="C32" s="586"/>
      <c r="D32" s="586"/>
      <c r="E32" s="586"/>
      <c r="F32" s="586"/>
      <c r="G32" s="586"/>
      <c r="H32" s="586"/>
      <c r="I32" s="586"/>
      <c r="J32" s="586"/>
      <c r="K32" s="586"/>
      <c r="L32" s="441"/>
    </row>
    <row r="33" spans="2:12">
      <c r="B33" s="554"/>
      <c r="C33" s="583"/>
      <c r="D33" s="583"/>
      <c r="E33" s="583"/>
      <c r="F33" s="583"/>
      <c r="G33" s="583"/>
      <c r="H33" s="583"/>
      <c r="I33" s="583"/>
      <c r="J33" s="583"/>
      <c r="K33" s="583"/>
    </row>
    <row r="34" spans="2:12">
      <c r="B34" s="554"/>
      <c r="C34" s="586"/>
      <c r="D34" s="586"/>
      <c r="E34" s="586"/>
      <c r="F34" s="586"/>
      <c r="G34" s="586"/>
      <c r="H34" s="586"/>
      <c r="I34" s="586"/>
      <c r="J34" s="586"/>
      <c r="K34" s="586"/>
      <c r="L34" s="583"/>
    </row>
    <row r="35" spans="2:12">
      <c r="B35" s="554"/>
      <c r="C35" s="586"/>
      <c r="D35" s="586"/>
      <c r="E35" s="586"/>
      <c r="F35" s="586"/>
      <c r="G35" s="586"/>
      <c r="H35" s="586"/>
      <c r="I35" s="586"/>
      <c r="J35" s="586"/>
      <c r="K35" s="586"/>
      <c r="L35" s="583"/>
    </row>
    <row r="36" spans="2:12">
      <c r="B36" s="554"/>
      <c r="C36" s="586"/>
      <c r="D36" s="586"/>
      <c r="E36" s="586"/>
      <c r="F36" s="586"/>
      <c r="G36" s="586"/>
      <c r="H36" s="586"/>
      <c r="I36" s="586"/>
      <c r="J36" s="586"/>
      <c r="K36" s="586"/>
      <c r="L36" s="583"/>
    </row>
    <row r="37" spans="2:12">
      <c r="B37" s="554"/>
      <c r="C37" s="586"/>
      <c r="D37" s="586"/>
      <c r="E37" s="586"/>
      <c r="F37" s="586"/>
      <c r="G37" s="586"/>
      <c r="H37" s="586"/>
      <c r="I37" s="586"/>
      <c r="J37" s="586"/>
      <c r="K37" s="586"/>
      <c r="L37" s="583"/>
    </row>
    <row r="38" spans="2:12">
      <c r="C38" s="583"/>
      <c r="D38" s="583"/>
      <c r="E38" s="583"/>
      <c r="F38" s="583"/>
      <c r="G38" s="583"/>
      <c r="H38" s="583"/>
      <c r="I38" s="583"/>
      <c r="J38" s="583"/>
      <c r="K38" s="583"/>
    </row>
    <row r="39" spans="2:12">
      <c r="C39" s="583"/>
      <c r="D39" s="583"/>
      <c r="E39" s="583"/>
      <c r="F39" s="583"/>
      <c r="G39" s="583"/>
      <c r="H39" s="583"/>
      <c r="I39" s="583"/>
      <c r="J39" s="583"/>
      <c r="K39" s="583"/>
    </row>
    <row r="40" spans="2:12">
      <c r="C40" s="588"/>
      <c r="D40" s="588"/>
      <c r="E40" s="588"/>
      <c r="F40" s="588"/>
      <c r="G40" s="588"/>
      <c r="H40" s="588"/>
      <c r="I40" s="588"/>
      <c r="J40" s="588"/>
      <c r="K40" s="588"/>
    </row>
    <row r="41" spans="2:12">
      <c r="C41" s="588"/>
      <c r="D41" s="588"/>
      <c r="E41" s="588"/>
      <c r="F41" s="588"/>
      <c r="G41" s="588"/>
      <c r="H41" s="588"/>
      <c r="I41" s="588"/>
      <c r="J41" s="588"/>
      <c r="K41" s="588"/>
    </row>
    <row r="42" spans="2:12">
      <c r="C42" s="583"/>
      <c r="D42" s="583"/>
      <c r="E42" s="583"/>
      <c r="F42" s="583"/>
      <c r="G42" s="583"/>
      <c r="H42" s="583"/>
      <c r="I42" s="583"/>
      <c r="J42" s="583"/>
      <c r="K42" s="583"/>
    </row>
    <row r="43" spans="2:12">
      <c r="C43" s="583"/>
      <c r="D43" s="583"/>
      <c r="E43" s="583"/>
      <c r="F43" s="583"/>
      <c r="G43" s="583"/>
      <c r="H43" s="583"/>
      <c r="I43" s="583"/>
      <c r="J43" s="583"/>
      <c r="K43" s="583"/>
    </row>
    <row r="44" spans="2:12">
      <c r="B44" s="554"/>
      <c r="C44" s="583"/>
      <c r="D44" s="583"/>
      <c r="E44" s="583"/>
      <c r="F44" s="583"/>
      <c r="G44" s="583"/>
      <c r="H44" s="583"/>
      <c r="I44" s="583"/>
      <c r="J44" s="583"/>
      <c r="K44" s="583"/>
    </row>
    <row r="45" spans="2:12">
      <c r="C45" s="583"/>
      <c r="D45" s="583"/>
      <c r="E45" s="583"/>
      <c r="F45" s="583"/>
      <c r="G45" s="583"/>
      <c r="H45" s="583"/>
      <c r="I45" s="583"/>
      <c r="J45" s="583"/>
      <c r="K45" s="583"/>
    </row>
    <row r="46" spans="2:12">
      <c r="C46" s="583"/>
      <c r="D46" s="583"/>
      <c r="E46" s="583"/>
      <c r="F46" s="583"/>
      <c r="G46" s="583"/>
      <c r="H46" s="583"/>
      <c r="I46" s="583"/>
      <c r="J46" s="583"/>
      <c r="K46" s="583"/>
    </row>
    <row r="47" spans="2:12">
      <c r="C47" s="583"/>
      <c r="D47" s="583"/>
      <c r="E47" s="583"/>
      <c r="F47" s="583"/>
      <c r="G47" s="583"/>
      <c r="H47" s="583"/>
      <c r="I47" s="583"/>
      <c r="J47" s="583"/>
      <c r="K47" s="583"/>
    </row>
    <row r="48" spans="2:12">
      <c r="C48" s="583"/>
      <c r="D48" s="583"/>
      <c r="E48" s="583"/>
      <c r="F48" s="583"/>
      <c r="G48" s="583"/>
      <c r="H48" s="583"/>
      <c r="I48" s="583"/>
      <c r="J48" s="583"/>
      <c r="K48" s="583"/>
    </row>
    <row r="49" spans="2:11">
      <c r="C49" s="583"/>
      <c r="D49" s="583"/>
      <c r="E49" s="583"/>
      <c r="F49" s="583"/>
      <c r="G49" s="583"/>
      <c r="H49" s="583"/>
      <c r="I49" s="583"/>
      <c r="J49" s="583"/>
      <c r="K49" s="583"/>
    </row>
    <row r="50" spans="2:11">
      <c r="C50" s="583"/>
      <c r="D50" s="583"/>
      <c r="E50" s="583"/>
      <c r="F50" s="583"/>
      <c r="G50" s="583"/>
      <c r="H50" s="583"/>
      <c r="I50" s="583"/>
      <c r="J50" s="583"/>
      <c r="K50" s="583"/>
    </row>
    <row r="51" spans="2:11">
      <c r="C51" s="583"/>
      <c r="D51" s="583"/>
      <c r="E51" s="583"/>
      <c r="F51" s="583"/>
      <c r="G51" s="583"/>
      <c r="H51" s="583"/>
      <c r="I51" s="583"/>
      <c r="J51" s="583"/>
      <c r="K51" s="583"/>
    </row>
    <row r="52" spans="2:11">
      <c r="C52" s="583"/>
      <c r="D52" s="583"/>
      <c r="E52" s="583"/>
      <c r="F52" s="583"/>
      <c r="G52" s="583"/>
      <c r="H52" s="583"/>
      <c r="I52" s="583"/>
      <c r="J52" s="583"/>
      <c r="K52" s="583"/>
    </row>
    <row r="53" spans="2:11">
      <c r="C53" s="583"/>
      <c r="D53" s="583"/>
      <c r="E53" s="583"/>
      <c r="F53" s="583"/>
      <c r="G53" s="583"/>
      <c r="H53" s="583"/>
      <c r="I53" s="583"/>
      <c r="J53" s="583"/>
      <c r="K53" s="583"/>
    </row>
    <row r="56" spans="2:11">
      <c r="B56" s="554"/>
      <c r="C56" s="581"/>
      <c r="D56" s="581"/>
      <c r="E56" s="581"/>
      <c r="F56" s="581"/>
      <c r="G56" s="581"/>
      <c r="H56" s="581"/>
      <c r="I56" s="581"/>
      <c r="J56" s="581"/>
      <c r="K56" s="581"/>
    </row>
    <row r="57" spans="2:11">
      <c r="C57" s="581"/>
      <c r="D57" s="581"/>
      <c r="E57" s="581"/>
      <c r="F57" s="581"/>
      <c r="G57" s="581"/>
      <c r="H57" s="581"/>
      <c r="I57" s="581"/>
      <c r="J57" s="581"/>
      <c r="K57" s="581"/>
    </row>
    <row r="58" spans="2:11">
      <c r="C58" s="581"/>
      <c r="D58" s="581"/>
      <c r="E58" s="581"/>
      <c r="F58" s="581"/>
      <c r="G58" s="581"/>
      <c r="H58" s="581"/>
      <c r="I58" s="581"/>
      <c r="J58" s="581"/>
      <c r="K58" s="581"/>
    </row>
    <row r="59" spans="2:11">
      <c r="C59" s="581"/>
      <c r="D59" s="581"/>
      <c r="E59" s="581"/>
      <c r="F59" s="581"/>
      <c r="G59" s="581"/>
      <c r="H59" s="581"/>
      <c r="I59" s="581"/>
      <c r="J59" s="581"/>
      <c r="K59" s="581"/>
    </row>
    <row r="60" spans="2:11">
      <c r="C60" s="581"/>
      <c r="D60" s="581"/>
      <c r="E60" s="581"/>
      <c r="F60" s="581"/>
      <c r="G60" s="581"/>
      <c r="H60" s="581"/>
      <c r="I60" s="581"/>
      <c r="J60" s="581"/>
      <c r="K60" s="581"/>
    </row>
    <row r="61" spans="2:11">
      <c r="C61" s="581"/>
      <c r="D61" s="581"/>
      <c r="E61" s="581"/>
      <c r="F61" s="581"/>
      <c r="G61" s="581"/>
      <c r="H61" s="581"/>
      <c r="I61" s="581"/>
      <c r="J61" s="581"/>
      <c r="K61" s="581"/>
    </row>
    <row r="62" spans="2:11">
      <c r="C62" s="589"/>
      <c r="D62" s="589"/>
      <c r="E62" s="589"/>
      <c r="F62" s="589"/>
      <c r="G62" s="589"/>
      <c r="H62" s="589"/>
      <c r="I62" s="589"/>
      <c r="J62" s="589"/>
      <c r="K62" s="589"/>
    </row>
    <row r="63" spans="2:11">
      <c r="C63" s="590"/>
      <c r="D63" s="590"/>
      <c r="E63" s="590"/>
      <c r="F63" s="590"/>
      <c r="G63" s="590"/>
      <c r="H63" s="590"/>
      <c r="I63" s="590"/>
      <c r="J63" s="590"/>
      <c r="K63" s="590"/>
    </row>
  </sheetData>
  <mergeCells count="3">
    <mergeCell ref="C3:K3"/>
    <mergeCell ref="C16:K16"/>
    <mergeCell ref="A25:B25"/>
  </mergeCells>
  <pageMargins left="0.74803149606299202" right="0.74803149606299202" top="0.98425196850393704" bottom="0.98425196850393704" header="0.511811023622047" footer="0.511811023622047"/>
  <pageSetup paperSize="9" orientation="landscape" r:id="rId1"/>
  <headerFooter>
    <oddFooter>&amp;L_x000D_&amp;1#&amp;"Calibri"&amp;7&amp;K000000 C2 General</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5511B-C977-453A-93AC-F9A43E71C2B4}">
  <sheetPr>
    <tabColor rgb="FFE60000"/>
    <pageSetUpPr fitToPage="1"/>
  </sheetPr>
  <dimension ref="A1:AO77"/>
  <sheetViews>
    <sheetView showGridLines="0" zoomScaleNormal="100" zoomScaleSheetLayoutView="70" workbookViewId="0"/>
  </sheetViews>
  <sheetFormatPr defaultColWidth="8.85546875" defaultRowHeight="12.75"/>
  <cols>
    <col min="1" max="1" width="2.85546875" style="439" customWidth="1"/>
    <col min="2" max="2" width="26.140625" style="439" customWidth="1"/>
    <col min="3" max="11" width="10.5703125" style="439" customWidth="1"/>
    <col min="12" max="12" width="3.5703125" style="439" customWidth="1"/>
    <col min="13" max="21" width="10.5703125" style="439" customWidth="1"/>
    <col min="22" max="16384" width="8.85546875" style="439"/>
  </cols>
  <sheetData>
    <row r="1" spans="1:41" ht="20.45" customHeight="1">
      <c r="A1" s="38" t="s">
        <v>315</v>
      </c>
      <c r="B1" s="441"/>
      <c r="C1" s="441"/>
      <c r="D1" s="441"/>
      <c r="E1" s="441"/>
      <c r="F1" s="441"/>
      <c r="G1" s="441"/>
      <c r="H1" s="441"/>
      <c r="I1" s="441"/>
      <c r="J1" s="441"/>
      <c r="K1" s="441"/>
      <c r="L1" s="441"/>
      <c r="M1" s="441"/>
      <c r="N1" s="441"/>
      <c r="O1" s="441"/>
      <c r="P1" s="441"/>
      <c r="Q1" s="441"/>
      <c r="R1" s="441"/>
    </row>
    <row r="2" spans="1:41" ht="15.75" customHeight="1">
      <c r="A2" s="564"/>
      <c r="B2" s="441"/>
      <c r="C2" s="565"/>
      <c r="D2" s="565"/>
      <c r="E2" s="565"/>
      <c r="F2" s="565"/>
      <c r="G2" s="565"/>
      <c r="H2" s="565"/>
      <c r="I2" s="565"/>
      <c r="J2" s="565"/>
      <c r="K2" s="565"/>
      <c r="L2" s="519"/>
      <c r="M2" s="565"/>
      <c r="N2" s="565"/>
      <c r="O2" s="565"/>
      <c r="P2" s="565"/>
      <c r="Q2" s="565"/>
      <c r="R2" s="565"/>
    </row>
    <row r="3" spans="1:41" ht="15.75" customHeight="1">
      <c r="A3" s="564"/>
      <c r="B3" s="441"/>
      <c r="C3" s="759" t="s">
        <v>316</v>
      </c>
      <c r="D3" s="759"/>
      <c r="E3" s="759"/>
      <c r="F3" s="759"/>
      <c r="G3" s="759"/>
      <c r="H3" s="759"/>
      <c r="I3" s="759"/>
      <c r="J3" s="759"/>
      <c r="K3" s="759"/>
      <c r="L3" s="519"/>
      <c r="M3" s="759" t="s">
        <v>294</v>
      </c>
      <c r="N3" s="759"/>
      <c r="O3" s="759"/>
      <c r="P3" s="759"/>
      <c r="Q3" s="759"/>
      <c r="R3" s="759"/>
      <c r="S3" s="759"/>
      <c r="T3" s="759"/>
      <c r="U3" s="759"/>
    </row>
    <row r="4" spans="1:41" s="451" customFormat="1" ht="15.75" customHeight="1">
      <c r="A4" s="446"/>
      <c r="B4" s="520"/>
      <c r="C4" s="47" t="s">
        <v>69</v>
      </c>
      <c r="D4" s="47" t="s">
        <v>70</v>
      </c>
      <c r="E4" s="47" t="s">
        <v>71</v>
      </c>
      <c r="F4" s="47" t="s">
        <v>72</v>
      </c>
      <c r="G4" s="444" t="s">
        <v>248</v>
      </c>
      <c r="H4" s="444" t="s">
        <v>249</v>
      </c>
      <c r="I4" s="444" t="s">
        <v>250</v>
      </c>
      <c r="J4" s="444" t="s">
        <v>251</v>
      </c>
      <c r="K4" s="444" t="s">
        <v>252</v>
      </c>
      <c r="L4" s="521"/>
      <c r="M4" s="47" t="s">
        <v>69</v>
      </c>
      <c r="N4" s="47" t="s">
        <v>70</v>
      </c>
      <c r="O4" s="47" t="s">
        <v>71</v>
      </c>
      <c r="P4" s="47" t="s">
        <v>72</v>
      </c>
      <c r="Q4" s="444" t="s">
        <v>248</v>
      </c>
      <c r="R4" s="444" t="s">
        <v>249</v>
      </c>
      <c r="S4" s="444" t="s">
        <v>250</v>
      </c>
      <c r="T4" s="444" t="s">
        <v>251</v>
      </c>
      <c r="U4" s="444" t="s">
        <v>252</v>
      </c>
    </row>
    <row r="5" spans="1:41" s="451" customFormat="1" ht="15.75" customHeight="1">
      <c r="A5" s="446"/>
      <c r="B5" s="447"/>
      <c r="C5" s="448" t="s">
        <v>253</v>
      </c>
      <c r="D5" s="448" t="s">
        <v>253</v>
      </c>
      <c r="E5" s="448" t="s">
        <v>253</v>
      </c>
      <c r="F5" s="448" t="s">
        <v>253</v>
      </c>
      <c r="G5" s="448" t="s">
        <v>253</v>
      </c>
      <c r="H5" s="448" t="s">
        <v>253</v>
      </c>
      <c r="I5" s="448" t="s">
        <v>253</v>
      </c>
      <c r="J5" s="448" t="s">
        <v>253</v>
      </c>
      <c r="K5" s="448" t="s">
        <v>253</v>
      </c>
      <c r="L5" s="521"/>
      <c r="M5" s="448" t="s">
        <v>253</v>
      </c>
      <c r="N5" s="448" t="s">
        <v>253</v>
      </c>
      <c r="O5" s="448" t="s">
        <v>253</v>
      </c>
      <c r="P5" s="448" t="s">
        <v>253</v>
      </c>
      <c r="Q5" s="448" t="s">
        <v>253</v>
      </c>
      <c r="R5" s="448" t="s">
        <v>253</v>
      </c>
      <c r="S5" s="448" t="s">
        <v>253</v>
      </c>
      <c r="T5" s="448" t="s">
        <v>253</v>
      </c>
      <c r="U5" s="448" t="s">
        <v>253</v>
      </c>
    </row>
    <row r="6" spans="1:41" s="451" customFormat="1" ht="15.75" customHeight="1">
      <c r="A6" s="180"/>
      <c r="B6" s="298"/>
      <c r="C6" s="357"/>
      <c r="D6" s="357"/>
      <c r="E6" s="357"/>
      <c r="F6" s="357"/>
      <c r="G6" s="357"/>
      <c r="H6" s="357"/>
      <c r="I6" s="357"/>
      <c r="J6" s="357"/>
      <c r="K6" s="567"/>
      <c r="L6" s="357"/>
      <c r="M6" s="357"/>
      <c r="N6" s="357"/>
      <c r="O6" s="357"/>
      <c r="P6" s="357"/>
      <c r="Q6" s="357"/>
      <c r="R6" s="357"/>
      <c r="S6" s="357"/>
      <c r="T6" s="357"/>
      <c r="U6" s="567"/>
      <c r="V6" s="411"/>
    </row>
    <row r="7" spans="1:41" s="451" customFormat="1" ht="15.75" customHeight="1">
      <c r="A7" s="180"/>
      <c r="B7" s="456" t="s">
        <v>254</v>
      </c>
      <c r="C7" s="523">
        <v>12895</v>
      </c>
      <c r="D7" s="523">
        <v>12760</v>
      </c>
      <c r="E7" s="523">
        <v>12640</v>
      </c>
      <c r="F7" s="523">
        <v>12547</v>
      </c>
      <c r="G7" s="523">
        <v>12411</v>
      </c>
      <c r="H7" s="523">
        <v>11758</v>
      </c>
      <c r="I7" s="523">
        <v>11103</v>
      </c>
      <c r="J7" s="523">
        <v>8900</v>
      </c>
      <c r="K7" s="524">
        <v>8834</v>
      </c>
      <c r="L7" s="357"/>
      <c r="M7" s="523">
        <v>-112</v>
      </c>
      <c r="N7" s="523">
        <v>-135</v>
      </c>
      <c r="O7" s="523">
        <v>-120</v>
      </c>
      <c r="P7" s="523">
        <v>-93</v>
      </c>
      <c r="Q7" s="523">
        <v>-136</v>
      </c>
      <c r="R7" s="523">
        <v>-653</v>
      </c>
      <c r="S7" s="523">
        <v>-655</v>
      </c>
      <c r="T7" s="523">
        <v>-2203</v>
      </c>
      <c r="U7" s="524">
        <v>-66</v>
      </c>
      <c r="V7" s="411"/>
      <c r="W7" s="526"/>
      <c r="X7" s="526"/>
      <c r="Y7" s="526"/>
      <c r="Z7" s="526"/>
      <c r="AA7" s="526"/>
      <c r="AB7" s="526"/>
      <c r="AC7" s="526"/>
      <c r="AD7" s="526"/>
      <c r="AE7" s="526"/>
      <c r="AF7" s="526"/>
      <c r="AG7" s="526"/>
      <c r="AH7" s="526"/>
      <c r="AI7" s="526"/>
      <c r="AJ7" s="526"/>
      <c r="AK7" s="526"/>
      <c r="AL7" s="526"/>
      <c r="AM7" s="526"/>
      <c r="AN7" s="526"/>
      <c r="AO7" s="526"/>
    </row>
    <row r="8" spans="1:41" s="451" customFormat="1" ht="15.75" customHeight="1">
      <c r="A8" s="180"/>
      <c r="B8" s="319" t="s">
        <v>258</v>
      </c>
      <c r="C8" s="523">
        <v>846</v>
      </c>
      <c r="D8" s="523">
        <v>852</v>
      </c>
      <c r="E8" s="523">
        <v>861</v>
      </c>
      <c r="F8" s="523">
        <v>871</v>
      </c>
      <c r="G8" s="523">
        <v>881</v>
      </c>
      <c r="H8" s="523">
        <v>886</v>
      </c>
      <c r="I8" s="523">
        <v>890</v>
      </c>
      <c r="J8" s="523">
        <v>895</v>
      </c>
      <c r="K8" s="524">
        <v>901</v>
      </c>
      <c r="L8" s="357"/>
      <c r="M8" s="523">
        <v>13</v>
      </c>
      <c r="N8" s="523">
        <v>6</v>
      </c>
      <c r="O8" s="523">
        <v>9</v>
      </c>
      <c r="P8" s="523">
        <v>10</v>
      </c>
      <c r="Q8" s="523">
        <v>10</v>
      </c>
      <c r="R8" s="523">
        <v>5</v>
      </c>
      <c r="S8" s="523">
        <v>4</v>
      </c>
      <c r="T8" s="523">
        <v>5</v>
      </c>
      <c r="U8" s="524">
        <v>6</v>
      </c>
      <c r="V8" s="411"/>
      <c r="W8" s="526"/>
      <c r="X8" s="526"/>
      <c r="Y8" s="526"/>
      <c r="Z8" s="526"/>
      <c r="AA8" s="526"/>
      <c r="AB8" s="526"/>
      <c r="AC8" s="526"/>
      <c r="AD8" s="526"/>
      <c r="AE8" s="526"/>
      <c r="AF8" s="526"/>
      <c r="AG8" s="526"/>
      <c r="AH8" s="526"/>
      <c r="AI8" s="526"/>
      <c r="AJ8" s="526"/>
      <c r="AK8" s="526"/>
      <c r="AL8" s="526"/>
      <c r="AM8" s="526"/>
      <c r="AN8" s="526"/>
      <c r="AO8" s="526"/>
    </row>
    <row r="9" spans="1:41" s="451" customFormat="1" ht="15.75" customHeight="1">
      <c r="A9" s="527"/>
      <c r="B9" s="591" t="s">
        <v>317</v>
      </c>
      <c r="C9" s="523">
        <v>1737</v>
      </c>
      <c r="D9" s="523">
        <v>1733</v>
      </c>
      <c r="E9" s="523">
        <v>1728</v>
      </c>
      <c r="F9" s="523">
        <v>1720</v>
      </c>
      <c r="G9" s="523">
        <v>1714</v>
      </c>
      <c r="H9" s="523">
        <v>1706</v>
      </c>
      <c r="I9" s="523">
        <v>1688</v>
      </c>
      <c r="J9" s="523">
        <v>1672</v>
      </c>
      <c r="K9" s="524">
        <v>1663</v>
      </c>
      <c r="L9" s="357"/>
      <c r="M9" s="523">
        <v>-10</v>
      </c>
      <c r="N9" s="523">
        <v>-4</v>
      </c>
      <c r="O9" s="523">
        <v>-5</v>
      </c>
      <c r="P9" s="523">
        <v>-8</v>
      </c>
      <c r="Q9" s="523">
        <v>-6</v>
      </c>
      <c r="R9" s="523">
        <v>-8</v>
      </c>
      <c r="S9" s="523">
        <v>-18</v>
      </c>
      <c r="T9" s="523">
        <v>-16</v>
      </c>
      <c r="U9" s="524">
        <v>-9</v>
      </c>
      <c r="V9" s="411"/>
      <c r="W9" s="526"/>
      <c r="X9" s="526"/>
      <c r="Y9" s="526"/>
      <c r="Z9" s="526"/>
      <c r="AA9" s="526"/>
      <c r="AB9" s="526"/>
      <c r="AC9" s="526"/>
      <c r="AD9" s="526"/>
      <c r="AE9" s="526"/>
      <c r="AF9" s="526"/>
      <c r="AG9" s="526"/>
      <c r="AH9" s="526"/>
      <c r="AI9" s="526"/>
      <c r="AJ9" s="526"/>
      <c r="AK9" s="526"/>
      <c r="AL9" s="526"/>
      <c r="AM9" s="526"/>
      <c r="AN9" s="526"/>
      <c r="AO9" s="526"/>
    </row>
    <row r="10" spans="1:41" s="451" customFormat="1" ht="15.75" customHeight="1" thickBot="1">
      <c r="A10" s="527"/>
      <c r="B10" s="377" t="s">
        <v>311</v>
      </c>
      <c r="C10" s="540">
        <v>15478</v>
      </c>
      <c r="D10" s="540">
        <v>15345</v>
      </c>
      <c r="E10" s="540">
        <v>15229</v>
      </c>
      <c r="F10" s="540">
        <v>15138</v>
      </c>
      <c r="G10" s="540">
        <v>15006</v>
      </c>
      <c r="H10" s="540">
        <v>14350</v>
      </c>
      <c r="I10" s="540">
        <v>13681</v>
      </c>
      <c r="J10" s="540">
        <v>11467</v>
      </c>
      <c r="K10" s="541">
        <f>SUM(K7:K9)</f>
        <v>11398</v>
      </c>
      <c r="L10" s="532"/>
      <c r="M10" s="540">
        <v>-109</v>
      </c>
      <c r="N10" s="540">
        <v>-133</v>
      </c>
      <c r="O10" s="540">
        <v>-116</v>
      </c>
      <c r="P10" s="540">
        <v>-91</v>
      </c>
      <c r="Q10" s="540">
        <v>-132</v>
      </c>
      <c r="R10" s="540">
        <v>-656</v>
      </c>
      <c r="S10" s="540">
        <v>-669</v>
      </c>
      <c r="T10" s="540">
        <v>-2214</v>
      </c>
      <c r="U10" s="541">
        <f>SUM(U7:U9)</f>
        <v>-69</v>
      </c>
      <c r="V10" s="411"/>
      <c r="W10" s="526"/>
      <c r="X10" s="526"/>
      <c r="Y10" s="526"/>
      <c r="Z10" s="526"/>
      <c r="AA10" s="526"/>
      <c r="AB10" s="526"/>
      <c r="AC10" s="526"/>
      <c r="AD10" s="526"/>
      <c r="AE10" s="526"/>
      <c r="AF10" s="526"/>
      <c r="AG10" s="526"/>
      <c r="AH10" s="526"/>
      <c r="AI10" s="526"/>
      <c r="AJ10" s="526"/>
      <c r="AK10" s="526"/>
      <c r="AL10" s="526"/>
      <c r="AM10" s="526"/>
      <c r="AN10" s="526"/>
      <c r="AO10" s="526"/>
    </row>
    <row r="11" spans="1:41" s="451" customFormat="1" ht="15.75" customHeight="1">
      <c r="A11" s="180"/>
      <c r="B11" s="298"/>
      <c r="C11" s="542"/>
      <c r="D11" s="542"/>
      <c r="E11" s="542"/>
      <c r="F11" s="542"/>
      <c r="G11" s="542"/>
      <c r="H11" s="542"/>
      <c r="I11" s="542"/>
      <c r="J11" s="542"/>
      <c r="K11" s="592"/>
      <c r="L11" s="357"/>
      <c r="M11" s="542"/>
      <c r="N11" s="542"/>
      <c r="O11" s="542"/>
      <c r="P11" s="542"/>
      <c r="Q11" s="542"/>
      <c r="R11" s="542"/>
      <c r="S11" s="542"/>
      <c r="T11" s="542"/>
      <c r="U11" s="592"/>
      <c r="V11" s="411"/>
      <c r="W11" s="526"/>
      <c r="X11" s="526"/>
      <c r="Y11" s="526"/>
      <c r="Z11" s="526"/>
      <c r="AA11" s="526"/>
      <c r="AB11" s="526"/>
      <c r="AC11" s="526"/>
      <c r="AD11" s="526"/>
      <c r="AE11" s="526"/>
      <c r="AF11" s="526"/>
      <c r="AG11" s="526"/>
      <c r="AH11" s="526"/>
      <c r="AI11" s="526"/>
      <c r="AJ11" s="526"/>
      <c r="AK11" s="526"/>
      <c r="AL11" s="526"/>
      <c r="AM11" s="526"/>
      <c r="AN11" s="526"/>
      <c r="AO11" s="526"/>
    </row>
    <row r="12" spans="1:41" s="451" customFormat="1" ht="15.75" customHeight="1">
      <c r="A12" s="527"/>
      <c r="B12" s="527" t="s">
        <v>274</v>
      </c>
      <c r="C12" s="544"/>
      <c r="D12" s="544"/>
      <c r="E12" s="544"/>
      <c r="F12" s="544"/>
      <c r="G12" s="544"/>
      <c r="H12" s="544"/>
      <c r="I12" s="544"/>
      <c r="J12" s="544"/>
      <c r="K12" s="593"/>
      <c r="L12" s="357"/>
      <c r="M12" s="544"/>
      <c r="N12" s="544"/>
      <c r="O12" s="544"/>
      <c r="P12" s="544"/>
      <c r="Q12" s="544"/>
      <c r="R12" s="544"/>
      <c r="S12" s="544"/>
      <c r="T12" s="544"/>
      <c r="U12" s="593"/>
      <c r="V12" s="411"/>
      <c r="W12" s="526"/>
      <c r="X12" s="526"/>
      <c r="Y12" s="526"/>
      <c r="Z12" s="526"/>
      <c r="AA12" s="526"/>
      <c r="AB12" s="526"/>
      <c r="AC12" s="526"/>
      <c r="AD12" s="526"/>
      <c r="AE12" s="526"/>
      <c r="AF12" s="526"/>
      <c r="AG12" s="526"/>
      <c r="AH12" s="526"/>
      <c r="AI12" s="526"/>
      <c r="AJ12" s="526"/>
      <c r="AK12" s="526"/>
      <c r="AL12" s="526"/>
      <c r="AM12" s="526"/>
      <c r="AN12" s="526"/>
      <c r="AO12" s="526"/>
    </row>
    <row r="13" spans="1:41" s="451" customFormat="1" ht="15.75" customHeight="1">
      <c r="A13" s="594"/>
      <c r="B13" s="595" t="s">
        <v>312</v>
      </c>
      <c r="C13" s="542">
        <v>3665</v>
      </c>
      <c r="D13" s="542">
        <v>3645</v>
      </c>
      <c r="E13" s="542">
        <v>3612</v>
      </c>
      <c r="F13" s="542">
        <v>3573</v>
      </c>
      <c r="G13" s="542">
        <v>3525</v>
      </c>
      <c r="H13" s="542">
        <v>3492</v>
      </c>
      <c r="I13" s="542">
        <v>3460</v>
      </c>
      <c r="J13" s="542">
        <v>3426</v>
      </c>
      <c r="K13" s="543"/>
      <c r="L13" s="357"/>
      <c r="M13" s="542">
        <v>-5</v>
      </c>
      <c r="N13" s="542">
        <v>-20</v>
      </c>
      <c r="O13" s="542">
        <v>-33</v>
      </c>
      <c r="P13" s="542">
        <v>-39</v>
      </c>
      <c r="Q13" s="542">
        <v>-48</v>
      </c>
      <c r="R13" s="542">
        <v>-33</v>
      </c>
      <c r="S13" s="542">
        <v>-32</v>
      </c>
      <c r="T13" s="542">
        <v>-34</v>
      </c>
      <c r="U13" s="543"/>
      <c r="V13" s="411"/>
      <c r="W13" s="526"/>
      <c r="X13" s="526"/>
      <c r="Y13" s="526"/>
      <c r="Z13" s="526"/>
      <c r="AA13" s="526"/>
      <c r="AB13" s="526"/>
      <c r="AC13" s="526"/>
      <c r="AD13" s="526"/>
      <c r="AE13" s="526"/>
      <c r="AF13" s="526"/>
      <c r="AG13" s="526"/>
      <c r="AH13" s="526"/>
      <c r="AI13" s="526"/>
      <c r="AJ13" s="526"/>
      <c r="AK13" s="526"/>
      <c r="AL13" s="526"/>
      <c r="AM13" s="526"/>
      <c r="AN13" s="526"/>
      <c r="AO13" s="526"/>
    </row>
    <row r="14" spans="1:41">
      <c r="A14" s="596"/>
      <c r="B14" s="220"/>
      <c r="C14" s="597"/>
      <c r="D14" s="597"/>
      <c r="E14" s="597"/>
      <c r="F14" s="597"/>
      <c r="G14" s="597"/>
      <c r="H14" s="597"/>
      <c r="I14" s="597"/>
      <c r="J14" s="597"/>
      <c r="K14" s="597"/>
      <c r="L14" s="508"/>
      <c r="M14" s="597"/>
      <c r="N14" s="597"/>
      <c r="O14" s="597"/>
      <c r="P14" s="597"/>
      <c r="Q14" s="597"/>
      <c r="R14" s="597"/>
      <c r="S14" s="508"/>
      <c r="T14" s="508"/>
      <c r="U14" s="508"/>
      <c r="V14" s="508"/>
    </row>
    <row r="15" spans="1:41" ht="15.75" customHeight="1">
      <c r="A15" s="752" t="s">
        <v>103</v>
      </c>
      <c r="B15" s="752" t="s">
        <v>32</v>
      </c>
      <c r="C15" s="597"/>
      <c r="D15" s="597"/>
      <c r="E15" s="597"/>
      <c r="F15" s="597"/>
      <c r="G15" s="597"/>
      <c r="H15" s="597"/>
      <c r="I15" s="597"/>
      <c r="J15" s="597"/>
      <c r="K15" s="597"/>
      <c r="L15" s="508"/>
      <c r="M15" s="597"/>
      <c r="N15" s="597"/>
      <c r="O15" s="597"/>
      <c r="P15" s="597"/>
      <c r="Q15" s="597"/>
      <c r="R15" s="597"/>
      <c r="S15" s="508"/>
      <c r="T15" s="508"/>
      <c r="U15" s="508"/>
      <c r="V15" s="508"/>
    </row>
    <row r="16" spans="1:41">
      <c r="A16" s="280">
        <v>1</v>
      </c>
      <c r="B16" s="280" t="s">
        <v>318</v>
      </c>
      <c r="C16" s="517"/>
      <c r="D16" s="517"/>
      <c r="E16" s="517"/>
      <c r="F16" s="517"/>
      <c r="G16" s="517"/>
      <c r="H16" s="517"/>
      <c r="I16" s="517"/>
      <c r="J16" s="517"/>
      <c r="K16" s="517"/>
      <c r="L16" s="597"/>
      <c r="M16" s="517"/>
      <c r="N16" s="517"/>
      <c r="O16" s="517"/>
      <c r="P16" s="517"/>
      <c r="Q16" s="517"/>
      <c r="R16" s="517"/>
      <c r="S16" s="508"/>
      <c r="T16" s="508"/>
      <c r="U16" s="508"/>
      <c r="V16" s="508"/>
    </row>
    <row r="17" spans="1:22">
      <c r="A17" s="598"/>
      <c r="B17" s="598"/>
      <c r="C17" s="597"/>
      <c r="D17" s="597"/>
      <c r="E17" s="597"/>
      <c r="F17" s="597"/>
      <c r="G17" s="597"/>
      <c r="H17" s="597"/>
      <c r="I17" s="597"/>
      <c r="J17" s="597"/>
      <c r="K17" s="597"/>
      <c r="L17" s="597"/>
      <c r="M17" s="597"/>
      <c r="N17" s="597"/>
      <c r="O17" s="597"/>
      <c r="P17" s="597"/>
      <c r="Q17" s="597"/>
      <c r="R17" s="597"/>
      <c r="S17" s="508"/>
      <c r="T17" s="508"/>
      <c r="U17" s="508"/>
      <c r="V17" s="508"/>
    </row>
    <row r="18" spans="1:22">
      <c r="A18" s="508"/>
      <c r="B18" s="508"/>
      <c r="C18" s="517"/>
      <c r="D18" s="517"/>
      <c r="E18" s="517"/>
      <c r="F18" s="517"/>
      <c r="G18" s="517"/>
      <c r="H18" s="517"/>
      <c r="I18" s="517"/>
      <c r="J18" s="517"/>
      <c r="K18" s="517"/>
      <c r="L18" s="517"/>
      <c r="M18" s="517"/>
      <c r="N18" s="517"/>
      <c r="O18" s="517"/>
      <c r="P18" s="517"/>
      <c r="Q18" s="517"/>
      <c r="R18" s="517"/>
      <c r="S18" s="517"/>
      <c r="T18" s="517"/>
      <c r="U18" s="517"/>
    </row>
    <row r="19" spans="1:22">
      <c r="A19" s="508"/>
      <c r="B19" s="508"/>
      <c r="C19" s="597"/>
      <c r="D19" s="597"/>
      <c r="E19" s="597"/>
      <c r="F19" s="597"/>
      <c r="G19" s="597"/>
      <c r="H19" s="597"/>
      <c r="I19" s="597"/>
      <c r="J19" s="597"/>
      <c r="K19" s="597"/>
      <c r="L19" s="597"/>
      <c r="M19" s="517"/>
      <c r="N19" s="517"/>
      <c r="O19" s="517"/>
      <c r="P19" s="517"/>
      <c r="Q19" s="517"/>
      <c r="R19" s="517"/>
    </row>
    <row r="20" spans="1:22">
      <c r="A20" s="508"/>
      <c r="B20" s="508"/>
      <c r="C20" s="597"/>
      <c r="D20" s="597"/>
      <c r="E20" s="597"/>
      <c r="F20" s="597"/>
      <c r="G20" s="597"/>
      <c r="H20" s="597"/>
      <c r="I20" s="597"/>
      <c r="J20" s="597"/>
      <c r="K20" s="597"/>
      <c r="L20" s="597"/>
      <c r="M20" s="517"/>
      <c r="N20" s="517"/>
      <c r="O20" s="517"/>
      <c r="P20" s="517"/>
      <c r="Q20" s="517"/>
      <c r="R20" s="517"/>
    </row>
    <row r="21" spans="1:22">
      <c r="A21" s="508"/>
      <c r="B21" s="508"/>
      <c r="C21" s="597"/>
      <c r="D21" s="597"/>
      <c r="E21" s="597"/>
      <c r="F21" s="597"/>
      <c r="G21" s="597"/>
      <c r="H21" s="597"/>
      <c r="I21" s="597"/>
      <c r="J21" s="597"/>
      <c r="K21" s="597"/>
      <c r="L21" s="597"/>
      <c r="M21" s="517"/>
      <c r="N21" s="517"/>
      <c r="O21" s="517"/>
      <c r="P21" s="517"/>
      <c r="Q21" s="517"/>
      <c r="R21" s="517"/>
    </row>
    <row r="22" spans="1:22">
      <c r="A22" s="508"/>
      <c r="B22" s="508"/>
      <c r="C22" s="597"/>
      <c r="D22" s="597"/>
      <c r="E22" s="597"/>
      <c r="F22" s="597"/>
      <c r="G22" s="597"/>
      <c r="H22" s="597"/>
      <c r="I22" s="597"/>
      <c r="J22" s="597"/>
      <c r="K22" s="597"/>
      <c r="L22" s="597"/>
      <c r="M22" s="517"/>
      <c r="N22" s="517"/>
      <c r="O22" s="517"/>
      <c r="P22" s="517"/>
      <c r="Q22" s="517"/>
      <c r="R22" s="517"/>
    </row>
    <row r="23" spans="1:22">
      <c r="A23" s="508"/>
      <c r="B23" s="599"/>
      <c r="C23" s="597"/>
      <c r="D23" s="597"/>
      <c r="E23" s="597"/>
      <c r="F23" s="597"/>
      <c r="G23" s="597"/>
      <c r="H23" s="597"/>
      <c r="I23" s="597"/>
      <c r="J23" s="597"/>
      <c r="K23" s="597"/>
      <c r="L23" s="597"/>
      <c r="M23" s="517"/>
      <c r="N23" s="517"/>
      <c r="O23" s="517"/>
      <c r="P23" s="517"/>
      <c r="Q23" s="517"/>
      <c r="R23" s="517"/>
    </row>
    <row r="24" spans="1:22">
      <c r="B24" s="599"/>
      <c r="C24" s="517"/>
      <c r="D24" s="517"/>
      <c r="E24" s="517"/>
      <c r="F24" s="517"/>
      <c r="G24" s="517"/>
      <c r="H24" s="517"/>
      <c r="I24" s="517"/>
      <c r="J24" s="517"/>
      <c r="K24" s="517"/>
      <c r="L24" s="517"/>
      <c r="M24" s="517"/>
      <c r="N24" s="517"/>
      <c r="O24" s="517"/>
      <c r="P24" s="517"/>
      <c r="Q24" s="517"/>
      <c r="R24" s="517"/>
    </row>
    <row r="25" spans="1:22">
      <c r="B25" s="599"/>
      <c r="C25" s="517"/>
      <c r="D25" s="517"/>
      <c r="E25" s="517"/>
      <c r="F25" s="517"/>
      <c r="G25" s="517"/>
      <c r="H25" s="517"/>
      <c r="I25" s="517"/>
      <c r="J25" s="517"/>
      <c r="K25" s="517"/>
      <c r="L25" s="517"/>
      <c r="M25" s="517"/>
      <c r="N25" s="517"/>
      <c r="O25" s="517"/>
      <c r="P25" s="517"/>
      <c r="Q25" s="517"/>
      <c r="R25" s="517"/>
    </row>
    <row r="26" spans="1:22">
      <c r="B26" s="599"/>
      <c r="C26" s="517"/>
      <c r="D26" s="517"/>
      <c r="E26" s="517"/>
      <c r="F26" s="517"/>
      <c r="G26" s="517"/>
      <c r="H26" s="517"/>
      <c r="I26" s="517"/>
      <c r="J26" s="517"/>
      <c r="K26" s="517"/>
      <c r="L26" s="517"/>
      <c r="M26" s="517"/>
      <c r="N26" s="517"/>
      <c r="O26" s="517"/>
      <c r="P26" s="517"/>
      <c r="Q26" s="517"/>
      <c r="R26" s="517"/>
    </row>
    <row r="27" spans="1:22">
      <c r="B27" s="599"/>
      <c r="C27" s="517"/>
      <c r="D27" s="517"/>
      <c r="E27" s="517"/>
      <c r="F27" s="517"/>
      <c r="G27" s="517"/>
      <c r="H27" s="517"/>
      <c r="I27" s="517"/>
      <c r="J27" s="517"/>
      <c r="K27" s="517"/>
      <c r="L27" s="517"/>
      <c r="M27" s="517"/>
      <c r="N27" s="517"/>
      <c r="O27" s="517"/>
      <c r="P27" s="517"/>
      <c r="Q27" s="517"/>
      <c r="R27" s="517"/>
    </row>
    <row r="28" spans="1:22">
      <c r="B28" s="599"/>
      <c r="C28" s="517"/>
      <c r="D28" s="517"/>
      <c r="E28" s="517"/>
      <c r="F28" s="517"/>
      <c r="G28" s="517"/>
      <c r="H28" s="517"/>
      <c r="I28" s="517"/>
      <c r="J28" s="517"/>
      <c r="K28" s="517"/>
      <c r="L28" s="517"/>
      <c r="M28" s="517"/>
      <c r="N28" s="517"/>
      <c r="O28" s="517"/>
      <c r="P28" s="517"/>
      <c r="Q28" s="517"/>
      <c r="R28" s="517"/>
    </row>
    <row r="29" spans="1:22">
      <c r="B29" s="599"/>
      <c r="C29" s="517"/>
      <c r="D29" s="517"/>
      <c r="E29" s="517"/>
      <c r="F29" s="517"/>
      <c r="G29" s="517"/>
      <c r="H29" s="517"/>
      <c r="I29" s="517"/>
      <c r="J29" s="517"/>
      <c r="K29" s="517"/>
      <c r="L29" s="517"/>
      <c r="M29" s="517"/>
      <c r="N29" s="517"/>
      <c r="O29" s="517"/>
      <c r="P29" s="517"/>
      <c r="Q29" s="517"/>
      <c r="R29" s="517"/>
    </row>
    <row r="30" spans="1:22">
      <c r="B30" s="600"/>
      <c r="C30" s="517"/>
      <c r="D30" s="517"/>
      <c r="E30" s="517"/>
      <c r="F30" s="517"/>
      <c r="G30" s="517"/>
      <c r="H30" s="517"/>
      <c r="I30" s="517"/>
      <c r="J30" s="517"/>
      <c r="K30" s="517"/>
      <c r="L30" s="517"/>
      <c r="M30" s="517"/>
      <c r="N30" s="517"/>
      <c r="O30" s="517"/>
      <c r="P30" s="517"/>
      <c r="Q30" s="517"/>
      <c r="R30" s="517"/>
    </row>
    <row r="31" spans="1:22">
      <c r="A31" s="601"/>
      <c r="B31" s="602"/>
      <c r="C31" s="517"/>
      <c r="D31" s="517"/>
      <c r="E31" s="517"/>
      <c r="F31" s="517"/>
      <c r="G31" s="517"/>
      <c r="H31" s="517"/>
      <c r="I31" s="517"/>
      <c r="J31" s="517"/>
      <c r="K31" s="517"/>
      <c r="L31" s="517"/>
      <c r="M31" s="517"/>
      <c r="N31" s="517"/>
      <c r="O31" s="517"/>
      <c r="P31" s="517"/>
      <c r="Q31" s="517"/>
      <c r="R31" s="517"/>
    </row>
    <row r="32" spans="1:22" s="554" customFormat="1">
      <c r="B32" s="603"/>
      <c r="C32" s="517"/>
      <c r="D32" s="517"/>
      <c r="E32" s="517"/>
      <c r="F32" s="517"/>
      <c r="G32" s="517"/>
      <c r="H32" s="517"/>
      <c r="I32" s="517"/>
      <c r="J32" s="517"/>
      <c r="K32" s="517"/>
      <c r="L32" s="517"/>
      <c r="M32" s="517"/>
      <c r="N32" s="517"/>
      <c r="O32" s="517"/>
      <c r="P32" s="517"/>
      <c r="Q32" s="517"/>
      <c r="R32" s="517"/>
    </row>
    <row r="33" spans="1:29">
      <c r="A33" s="601"/>
      <c r="B33" s="599"/>
      <c r="C33" s="517"/>
      <c r="D33" s="517"/>
      <c r="E33" s="517"/>
      <c r="F33" s="517"/>
      <c r="G33" s="517"/>
      <c r="H33" s="517"/>
      <c r="I33" s="517"/>
      <c r="J33" s="517"/>
      <c r="K33" s="517"/>
      <c r="L33" s="517"/>
      <c r="M33" s="517"/>
      <c r="N33" s="517"/>
      <c r="O33" s="517"/>
      <c r="P33" s="517"/>
      <c r="Q33" s="517"/>
      <c r="R33" s="517"/>
    </row>
    <row r="34" spans="1:29" s="554" customFormat="1">
      <c r="B34" s="603"/>
      <c r="C34" s="517"/>
      <c r="D34" s="517"/>
      <c r="E34" s="517"/>
      <c r="F34" s="517"/>
      <c r="G34" s="517"/>
      <c r="H34" s="517"/>
      <c r="I34" s="517"/>
      <c r="J34" s="517"/>
      <c r="K34" s="517"/>
      <c r="L34" s="517"/>
      <c r="M34" s="517"/>
      <c r="N34" s="517"/>
      <c r="O34" s="517"/>
      <c r="P34" s="517"/>
      <c r="Q34" s="517"/>
      <c r="R34" s="517"/>
    </row>
    <row r="35" spans="1:29" s="554" customFormat="1">
      <c r="C35" s="517"/>
      <c r="D35" s="517"/>
      <c r="E35" s="517"/>
      <c r="F35" s="517"/>
      <c r="G35" s="517"/>
      <c r="H35" s="517"/>
      <c r="I35" s="517"/>
      <c r="J35" s="517"/>
      <c r="K35" s="517"/>
      <c r="M35" s="517"/>
      <c r="N35" s="517"/>
      <c r="O35" s="517"/>
      <c r="P35" s="517"/>
      <c r="Q35" s="517"/>
      <c r="R35" s="517"/>
    </row>
    <row r="36" spans="1:29" s="554" customFormat="1">
      <c r="C36" s="597"/>
      <c r="D36" s="597"/>
      <c r="E36" s="597"/>
      <c r="F36" s="597"/>
      <c r="G36" s="597"/>
      <c r="H36" s="597"/>
      <c r="I36" s="597"/>
      <c r="J36" s="597"/>
      <c r="K36" s="597"/>
      <c r="M36" s="597"/>
      <c r="N36" s="597"/>
      <c r="O36" s="597"/>
      <c r="P36" s="597"/>
      <c r="Q36" s="597"/>
      <c r="R36" s="597"/>
    </row>
    <row r="37" spans="1:29" s="554" customFormat="1">
      <c r="C37" s="597"/>
      <c r="D37" s="597"/>
      <c r="E37" s="597"/>
      <c r="F37" s="597"/>
      <c r="G37" s="597"/>
      <c r="H37" s="597"/>
      <c r="I37" s="597"/>
      <c r="J37" s="597"/>
      <c r="K37" s="597"/>
      <c r="M37" s="597"/>
      <c r="N37" s="597"/>
      <c r="O37" s="597"/>
      <c r="P37" s="597"/>
      <c r="Q37" s="597"/>
      <c r="R37" s="597"/>
    </row>
    <row r="38" spans="1:29" s="554" customFormat="1">
      <c r="C38" s="597"/>
      <c r="D38" s="597"/>
      <c r="E38" s="597"/>
      <c r="F38" s="597"/>
      <c r="G38" s="597"/>
      <c r="H38" s="597"/>
      <c r="I38" s="597"/>
      <c r="J38" s="597"/>
      <c r="K38" s="597"/>
      <c r="M38" s="597"/>
      <c r="N38" s="597"/>
      <c r="O38" s="597"/>
      <c r="P38" s="597"/>
      <c r="Q38" s="597"/>
      <c r="R38" s="597"/>
    </row>
    <row r="39" spans="1:29" s="554" customFormat="1">
      <c r="C39" s="597"/>
      <c r="D39" s="597"/>
      <c r="E39" s="597"/>
      <c r="F39" s="597"/>
      <c r="G39" s="597"/>
      <c r="H39" s="597"/>
      <c r="I39" s="597"/>
      <c r="J39" s="597"/>
      <c r="K39" s="597"/>
      <c r="M39" s="597"/>
      <c r="N39" s="597"/>
      <c r="O39" s="597"/>
      <c r="P39" s="597"/>
      <c r="Q39" s="597"/>
      <c r="R39" s="597"/>
    </row>
    <row r="40" spans="1:29" s="554" customFormat="1">
      <c r="C40" s="597"/>
      <c r="D40" s="597"/>
      <c r="E40" s="597"/>
      <c r="F40" s="597"/>
      <c r="G40" s="597"/>
      <c r="H40" s="597"/>
      <c r="I40" s="597"/>
      <c r="J40" s="597"/>
      <c r="K40" s="597"/>
      <c r="M40" s="597"/>
      <c r="N40" s="597"/>
      <c r="O40" s="597"/>
      <c r="P40" s="597"/>
      <c r="Q40" s="597"/>
      <c r="R40" s="597"/>
    </row>
    <row r="41" spans="1:29" s="554" customFormat="1">
      <c r="C41" s="597"/>
      <c r="D41" s="597"/>
      <c r="E41" s="597"/>
      <c r="F41" s="597"/>
      <c r="G41" s="597"/>
      <c r="H41" s="597"/>
      <c r="I41" s="597"/>
      <c r="J41" s="597"/>
      <c r="K41" s="597"/>
      <c r="M41" s="597"/>
      <c r="N41" s="597"/>
      <c r="O41" s="597"/>
      <c r="P41" s="597"/>
      <c r="Q41" s="597"/>
      <c r="R41" s="597"/>
    </row>
    <row r="42" spans="1:29" s="554" customFormat="1">
      <c r="C42" s="597"/>
      <c r="D42" s="597"/>
      <c r="E42" s="597"/>
      <c r="F42" s="597"/>
      <c r="G42" s="597"/>
      <c r="H42" s="597"/>
      <c r="I42" s="597"/>
      <c r="J42" s="597"/>
      <c r="K42" s="597"/>
      <c r="M42" s="597"/>
      <c r="N42" s="597"/>
      <c r="O42" s="597"/>
      <c r="P42" s="597"/>
      <c r="Q42" s="597"/>
      <c r="R42" s="597"/>
    </row>
    <row r="43" spans="1:29" s="554" customFormat="1">
      <c r="C43" s="597"/>
      <c r="D43" s="597"/>
      <c r="E43" s="597"/>
      <c r="F43" s="597"/>
      <c r="G43" s="597"/>
      <c r="H43" s="597"/>
      <c r="I43" s="597"/>
      <c r="J43" s="597"/>
      <c r="K43" s="597"/>
      <c r="M43" s="597"/>
      <c r="N43" s="597"/>
      <c r="O43" s="597"/>
      <c r="P43" s="597"/>
      <c r="Q43" s="597"/>
      <c r="R43" s="597"/>
    </row>
    <row r="44" spans="1:29" s="554" customFormat="1">
      <c r="C44" s="597"/>
      <c r="D44" s="597"/>
      <c r="E44" s="597"/>
      <c r="F44" s="597"/>
      <c r="G44" s="597"/>
      <c r="H44" s="597"/>
      <c r="I44" s="597"/>
      <c r="J44" s="597"/>
      <c r="K44" s="597"/>
      <c r="M44" s="604"/>
      <c r="N44" s="604"/>
      <c r="O44" s="604"/>
      <c r="P44" s="604"/>
      <c r="Q44" s="604"/>
      <c r="R44" s="604"/>
    </row>
    <row r="45" spans="1:29">
      <c r="C45" s="597"/>
      <c r="D45" s="597"/>
      <c r="E45" s="597"/>
      <c r="F45" s="597"/>
      <c r="G45" s="597"/>
      <c r="H45" s="597"/>
      <c r="I45" s="597"/>
      <c r="J45" s="597"/>
      <c r="K45" s="597"/>
      <c r="M45" s="597"/>
      <c r="N45" s="597"/>
      <c r="O45" s="597"/>
      <c r="P45" s="597"/>
      <c r="Q45" s="597"/>
      <c r="R45" s="597"/>
    </row>
    <row r="46" spans="1:29" ht="14.45" customHeight="1">
      <c r="C46" s="517"/>
      <c r="D46" s="517"/>
      <c r="E46" s="517"/>
      <c r="F46" s="517"/>
      <c r="G46" s="517"/>
      <c r="H46" s="517"/>
      <c r="I46" s="517"/>
      <c r="J46" s="517"/>
      <c r="K46" s="517"/>
      <c r="M46" s="517"/>
      <c r="N46" s="517"/>
      <c r="O46" s="517"/>
      <c r="P46" s="517"/>
      <c r="Q46" s="517"/>
      <c r="R46" s="517"/>
      <c r="S46" s="605"/>
      <c r="T46" s="605"/>
      <c r="U46" s="605"/>
      <c r="V46" s="605"/>
      <c r="W46" s="605"/>
      <c r="X46" s="605"/>
      <c r="Y46" s="605"/>
      <c r="Z46" s="605"/>
      <c r="AA46" s="605"/>
      <c r="AB46" s="605"/>
      <c r="AC46" s="605"/>
    </row>
    <row r="47" spans="1:29" ht="12.75" customHeight="1">
      <c r="C47" s="517"/>
      <c r="D47" s="517"/>
      <c r="E47" s="517"/>
      <c r="F47" s="517"/>
      <c r="G47" s="517"/>
      <c r="H47" s="517"/>
      <c r="I47" s="517"/>
      <c r="J47" s="517"/>
      <c r="K47" s="517"/>
      <c r="M47" s="517"/>
      <c r="N47" s="517"/>
      <c r="O47" s="517"/>
      <c r="P47" s="517"/>
      <c r="Q47" s="517"/>
      <c r="R47" s="517"/>
      <c r="S47" s="605"/>
      <c r="T47" s="605"/>
      <c r="U47" s="605"/>
      <c r="V47" s="605"/>
      <c r="W47" s="605"/>
      <c r="X47" s="605"/>
      <c r="Y47" s="605"/>
      <c r="Z47" s="605"/>
      <c r="AA47" s="605"/>
      <c r="AB47" s="605"/>
      <c r="AC47" s="605"/>
    </row>
    <row r="48" spans="1:29" ht="12.75" customHeight="1">
      <c r="C48" s="517"/>
      <c r="D48" s="517"/>
      <c r="E48" s="517"/>
      <c r="F48" s="517"/>
      <c r="G48" s="517"/>
      <c r="H48" s="517"/>
      <c r="I48" s="517"/>
      <c r="J48" s="517"/>
      <c r="K48" s="517"/>
      <c r="M48" s="517"/>
      <c r="N48" s="517"/>
      <c r="O48" s="517"/>
      <c r="P48" s="517"/>
      <c r="Q48" s="517"/>
      <c r="R48" s="517"/>
      <c r="S48" s="605"/>
      <c r="T48" s="605"/>
      <c r="U48" s="605"/>
      <c r="V48" s="605"/>
      <c r="W48" s="605"/>
      <c r="X48" s="605"/>
      <c r="Y48" s="605"/>
      <c r="Z48" s="605"/>
      <c r="AA48" s="605"/>
      <c r="AB48" s="605"/>
      <c r="AC48" s="605"/>
    </row>
    <row r="49" spans="3:18">
      <c r="C49" s="517"/>
      <c r="D49" s="517"/>
      <c r="E49" s="517"/>
      <c r="F49" s="517"/>
      <c r="G49" s="517"/>
      <c r="H49" s="517"/>
      <c r="I49" s="517"/>
      <c r="J49" s="517"/>
      <c r="K49" s="517"/>
      <c r="M49" s="517"/>
      <c r="N49" s="517"/>
      <c r="O49" s="517"/>
      <c r="P49" s="517"/>
      <c r="Q49" s="517"/>
      <c r="R49" s="517"/>
    </row>
    <row r="50" spans="3:18">
      <c r="C50" s="517"/>
      <c r="D50" s="517"/>
      <c r="E50" s="517"/>
      <c r="F50" s="517"/>
      <c r="G50" s="517"/>
      <c r="H50" s="517"/>
      <c r="I50" s="517"/>
      <c r="J50" s="517"/>
      <c r="K50" s="517"/>
      <c r="M50" s="517"/>
      <c r="N50" s="517"/>
      <c r="O50" s="517"/>
      <c r="P50" s="517"/>
      <c r="Q50" s="517"/>
      <c r="R50" s="517"/>
    </row>
    <row r="51" spans="3:18">
      <c r="C51" s="517"/>
      <c r="D51" s="517"/>
      <c r="E51" s="517"/>
      <c r="F51" s="517"/>
      <c r="G51" s="517"/>
      <c r="H51" s="517"/>
      <c r="I51" s="517"/>
      <c r="J51" s="517"/>
      <c r="K51" s="517"/>
      <c r="M51" s="517"/>
      <c r="N51" s="517"/>
      <c r="O51" s="517"/>
      <c r="P51" s="517"/>
      <c r="Q51" s="517"/>
      <c r="R51" s="517"/>
    </row>
    <row r="52" spans="3:18">
      <c r="C52" s="517"/>
      <c r="D52" s="517"/>
      <c r="E52" s="517"/>
      <c r="F52" s="517"/>
      <c r="G52" s="517"/>
      <c r="H52" s="517"/>
      <c r="I52" s="517"/>
      <c r="J52" s="517"/>
      <c r="K52" s="517"/>
      <c r="M52" s="517"/>
      <c r="N52" s="517"/>
      <c r="O52" s="517"/>
      <c r="P52" s="517"/>
      <c r="Q52" s="517"/>
      <c r="R52" s="517"/>
    </row>
    <row r="53" spans="3:18">
      <c r="C53" s="517"/>
      <c r="D53" s="517"/>
      <c r="E53" s="517"/>
      <c r="F53" s="517"/>
      <c r="G53" s="517"/>
      <c r="H53" s="517"/>
      <c r="I53" s="517"/>
      <c r="J53" s="517"/>
      <c r="K53" s="517"/>
      <c r="M53" s="517"/>
      <c r="N53" s="517"/>
      <c r="O53" s="517"/>
      <c r="P53" s="517"/>
      <c r="Q53" s="517"/>
      <c r="R53" s="517"/>
    </row>
    <row r="54" spans="3:18">
      <c r="C54" s="517"/>
      <c r="D54" s="517"/>
      <c r="E54" s="517"/>
      <c r="F54" s="517"/>
      <c r="G54" s="517"/>
      <c r="H54" s="517"/>
      <c r="I54" s="517"/>
      <c r="J54" s="517"/>
      <c r="K54" s="517"/>
      <c r="M54" s="517"/>
      <c r="N54" s="517"/>
      <c r="O54" s="517"/>
      <c r="P54" s="517"/>
      <c r="Q54" s="517"/>
      <c r="R54" s="517"/>
    </row>
    <row r="55" spans="3:18">
      <c r="C55" s="517"/>
      <c r="D55" s="517"/>
      <c r="E55" s="517"/>
      <c r="F55" s="517"/>
      <c r="G55" s="517"/>
      <c r="H55" s="517"/>
      <c r="I55" s="517"/>
      <c r="J55" s="517"/>
      <c r="K55" s="517"/>
      <c r="L55" s="518"/>
      <c r="M55" s="517"/>
      <c r="N55" s="517"/>
      <c r="O55" s="517"/>
      <c r="P55" s="517"/>
      <c r="Q55" s="517"/>
      <c r="R55" s="517"/>
    </row>
    <row r="56" spans="3:18">
      <c r="C56" s="517"/>
      <c r="D56" s="517"/>
      <c r="E56" s="517"/>
      <c r="F56" s="517"/>
      <c r="G56" s="517"/>
      <c r="H56" s="517"/>
      <c r="I56" s="517"/>
      <c r="J56" s="517"/>
      <c r="K56" s="517"/>
      <c r="L56" s="518"/>
      <c r="M56" s="517"/>
      <c r="N56" s="517"/>
      <c r="O56" s="517"/>
      <c r="P56" s="517"/>
      <c r="Q56" s="517"/>
      <c r="R56" s="517"/>
    </row>
    <row r="57" spans="3:18">
      <c r="C57" s="517"/>
      <c r="D57" s="517"/>
      <c r="E57" s="517"/>
      <c r="F57" s="517"/>
      <c r="G57" s="517"/>
      <c r="H57" s="517"/>
      <c r="I57" s="517"/>
      <c r="J57" s="517"/>
      <c r="K57" s="517"/>
      <c r="L57" s="518"/>
      <c r="M57" s="517"/>
      <c r="N57" s="517"/>
      <c r="O57" s="517"/>
      <c r="P57" s="517"/>
      <c r="Q57" s="517"/>
      <c r="R57" s="517"/>
    </row>
    <row r="58" spans="3:18">
      <c r="C58" s="517"/>
      <c r="D58" s="517"/>
      <c r="E58" s="517"/>
      <c r="F58" s="517"/>
      <c r="G58" s="517"/>
      <c r="H58" s="517"/>
      <c r="I58" s="517"/>
      <c r="J58" s="517"/>
      <c r="K58" s="517"/>
      <c r="L58" s="518"/>
      <c r="M58" s="517"/>
      <c r="N58" s="517"/>
      <c r="O58" s="517"/>
      <c r="P58" s="517"/>
      <c r="Q58" s="517"/>
      <c r="R58" s="517"/>
    </row>
    <row r="59" spans="3:18">
      <c r="C59" s="517"/>
      <c r="D59" s="517"/>
      <c r="E59" s="517"/>
      <c r="F59" s="517"/>
      <c r="G59" s="517"/>
      <c r="H59" s="517"/>
      <c r="I59" s="517"/>
      <c r="J59" s="517"/>
      <c r="K59" s="517"/>
      <c r="L59" s="518"/>
      <c r="M59" s="517"/>
      <c r="N59" s="517"/>
      <c r="O59" s="517"/>
      <c r="P59" s="517"/>
      <c r="Q59" s="517"/>
      <c r="R59" s="517"/>
    </row>
    <row r="60" spans="3:18">
      <c r="C60" s="517"/>
      <c r="D60" s="517"/>
      <c r="E60" s="517"/>
      <c r="F60" s="517"/>
      <c r="G60" s="517"/>
      <c r="H60" s="517"/>
      <c r="I60" s="517"/>
      <c r="J60" s="517"/>
      <c r="K60" s="517"/>
      <c r="L60" s="518"/>
      <c r="M60" s="517"/>
      <c r="N60" s="517"/>
      <c r="O60" s="517"/>
      <c r="P60" s="517"/>
      <c r="Q60" s="517"/>
      <c r="R60" s="517"/>
    </row>
    <row r="61" spans="3:18">
      <c r="C61" s="517"/>
      <c r="D61" s="517"/>
      <c r="E61" s="517"/>
      <c r="F61" s="517"/>
      <c r="G61" s="517"/>
      <c r="H61" s="517"/>
      <c r="I61" s="517"/>
      <c r="J61" s="517"/>
      <c r="K61" s="517"/>
      <c r="L61" s="518"/>
      <c r="M61" s="517"/>
      <c r="N61" s="517"/>
      <c r="O61" s="517"/>
      <c r="P61" s="517"/>
      <c r="Q61" s="517"/>
      <c r="R61" s="517"/>
    </row>
    <row r="62" spans="3:18">
      <c r="C62" s="517"/>
      <c r="D62" s="517"/>
      <c r="E62" s="517"/>
      <c r="F62" s="517"/>
      <c r="G62" s="517"/>
      <c r="H62" s="517"/>
      <c r="I62" s="517"/>
      <c r="J62" s="517"/>
      <c r="K62" s="517"/>
      <c r="L62" s="518"/>
      <c r="M62" s="517"/>
      <c r="N62" s="517"/>
      <c r="O62" s="517"/>
      <c r="P62" s="517"/>
      <c r="Q62" s="517"/>
      <c r="R62" s="517"/>
    </row>
    <row r="63" spans="3:18">
      <c r="C63" s="517"/>
      <c r="D63" s="517"/>
      <c r="E63" s="517"/>
      <c r="F63" s="517"/>
      <c r="G63" s="517"/>
      <c r="H63" s="517"/>
      <c r="I63" s="517"/>
      <c r="J63" s="517"/>
      <c r="K63" s="517"/>
      <c r="L63" s="518"/>
      <c r="M63" s="517"/>
      <c r="N63" s="517"/>
      <c r="O63" s="517"/>
      <c r="P63" s="517"/>
      <c r="Q63" s="517"/>
      <c r="R63" s="517"/>
    </row>
    <row r="64" spans="3:18">
      <c r="C64" s="517"/>
      <c r="D64" s="517"/>
      <c r="E64" s="517"/>
      <c r="F64" s="517"/>
      <c r="G64" s="517"/>
      <c r="H64" s="517"/>
      <c r="I64" s="517"/>
      <c r="J64" s="517"/>
      <c r="K64" s="517"/>
      <c r="L64" s="518"/>
      <c r="M64" s="517"/>
      <c r="N64" s="517"/>
      <c r="O64" s="517"/>
      <c r="P64" s="517"/>
      <c r="Q64" s="517"/>
      <c r="R64" s="517"/>
    </row>
    <row r="65" spans="3:18">
      <c r="C65" s="517"/>
      <c r="D65" s="517"/>
      <c r="E65" s="517"/>
      <c r="F65" s="517"/>
      <c r="G65" s="517"/>
      <c r="H65" s="517"/>
      <c r="I65" s="517"/>
      <c r="J65" s="517"/>
      <c r="K65" s="517"/>
      <c r="M65" s="517"/>
      <c r="N65" s="517"/>
      <c r="O65" s="517"/>
      <c r="P65" s="517"/>
      <c r="Q65" s="517"/>
      <c r="R65" s="517"/>
    </row>
    <row r="66" spans="3:18">
      <c r="C66" s="517"/>
      <c r="D66" s="517"/>
      <c r="E66" s="517"/>
      <c r="F66" s="517"/>
      <c r="G66" s="517"/>
      <c r="H66" s="517"/>
      <c r="I66" s="517"/>
      <c r="J66" s="517"/>
      <c r="K66" s="517"/>
      <c r="M66" s="517"/>
      <c r="N66" s="517"/>
      <c r="O66" s="517"/>
      <c r="P66" s="517"/>
      <c r="Q66" s="517"/>
      <c r="R66" s="517"/>
    </row>
    <row r="67" spans="3:18">
      <c r="C67" s="517"/>
      <c r="D67" s="517"/>
      <c r="E67" s="517"/>
      <c r="F67" s="517"/>
      <c r="G67" s="517"/>
      <c r="H67" s="517"/>
      <c r="I67" s="517"/>
      <c r="J67" s="517"/>
      <c r="K67" s="517"/>
      <c r="L67" s="518"/>
      <c r="M67" s="517"/>
      <c r="N67" s="517"/>
      <c r="O67" s="517"/>
      <c r="P67" s="517"/>
      <c r="Q67" s="517"/>
      <c r="R67" s="517"/>
    </row>
    <row r="68" spans="3:18">
      <c r="C68" s="517"/>
      <c r="D68" s="517"/>
      <c r="E68" s="517"/>
      <c r="F68" s="517"/>
      <c r="G68" s="517"/>
      <c r="H68" s="517"/>
      <c r="I68" s="517"/>
      <c r="J68" s="517"/>
      <c r="K68" s="517"/>
      <c r="L68" s="518"/>
      <c r="M68" s="517"/>
      <c r="N68" s="517"/>
      <c r="O68" s="517"/>
      <c r="P68" s="517"/>
      <c r="Q68" s="517"/>
      <c r="R68" s="517"/>
    </row>
    <row r="69" spans="3:18">
      <c r="L69" s="518"/>
      <c r="M69" s="517"/>
      <c r="N69" s="517"/>
      <c r="O69" s="517"/>
      <c r="P69" s="517"/>
      <c r="Q69" s="517"/>
      <c r="R69" s="517"/>
    </row>
    <row r="70" spans="3:18">
      <c r="L70" s="518"/>
    </row>
    <row r="71" spans="3:18">
      <c r="L71" s="518"/>
    </row>
    <row r="72" spans="3:18">
      <c r="L72" s="518"/>
    </row>
    <row r="73" spans="3:18">
      <c r="L73" s="518"/>
    </row>
    <row r="74" spans="3:18">
      <c r="L74" s="518"/>
    </row>
    <row r="75" spans="3:18">
      <c r="L75" s="518"/>
    </row>
    <row r="76" spans="3:18">
      <c r="L76" s="518"/>
    </row>
    <row r="77" spans="3:18">
      <c r="L77" s="518"/>
    </row>
  </sheetData>
  <mergeCells count="3">
    <mergeCell ref="C3:K3"/>
    <mergeCell ref="M3:U3"/>
    <mergeCell ref="A15:B15"/>
  </mergeCells>
  <pageMargins left="0.74803149606299202" right="0.74803149606299202" top="0.98425196850393704" bottom="0.98425196850393704" header="0.511811023622047" footer="0.511811023622047"/>
  <pageSetup paperSize="9" scale="59" orientation="landscape" r:id="rId1"/>
  <headerFooter>
    <oddFooter>&amp;L_x000D_&amp;1#&amp;"Calibri"&amp;7&amp;K000000 C2 General</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CAB5D-03F6-43FF-90E4-F0E9CE72F1B7}">
  <sheetPr>
    <tabColor rgb="FFE60000"/>
    <pageSetUpPr fitToPage="1"/>
  </sheetPr>
  <dimension ref="A1:AX65"/>
  <sheetViews>
    <sheetView showGridLines="0" zoomScaleNormal="100" zoomScaleSheetLayoutView="85" workbookViewId="0"/>
  </sheetViews>
  <sheetFormatPr defaultColWidth="8.85546875" defaultRowHeight="12.75"/>
  <cols>
    <col min="1" max="1" width="2.85546875" style="439" customWidth="1"/>
    <col min="2" max="2" width="26.140625" style="439" customWidth="1"/>
    <col min="3" max="11" width="10.5703125" style="439" customWidth="1"/>
    <col min="12" max="12" width="3.5703125" style="439" customWidth="1"/>
    <col min="13" max="21" width="10.5703125" style="439" customWidth="1"/>
    <col min="22" max="16384" width="8.85546875" style="439"/>
  </cols>
  <sheetData>
    <row r="1" spans="1:50" ht="20.45" customHeight="1">
      <c r="A1" s="38" t="s">
        <v>319</v>
      </c>
      <c r="B1" s="441"/>
      <c r="C1" s="441"/>
      <c r="D1" s="441"/>
      <c r="E1" s="441"/>
      <c r="F1" s="441"/>
      <c r="G1" s="441"/>
      <c r="H1" s="441"/>
      <c r="I1" s="441"/>
      <c r="J1" s="441"/>
      <c r="K1" s="441"/>
      <c r="L1" s="441"/>
      <c r="M1" s="441"/>
      <c r="N1" s="441"/>
      <c r="O1" s="441"/>
      <c r="P1" s="441"/>
      <c r="Q1" s="441"/>
      <c r="R1" s="441"/>
    </row>
    <row r="2" spans="1:50" ht="15.75" customHeight="1">
      <c r="A2" s="564"/>
      <c r="B2" s="441"/>
      <c r="C2" s="565"/>
      <c r="D2" s="565"/>
      <c r="E2" s="565"/>
      <c r="F2" s="565"/>
      <c r="G2" s="565"/>
      <c r="H2" s="565"/>
      <c r="I2" s="565"/>
      <c r="J2" s="565"/>
      <c r="K2" s="565"/>
      <c r="L2" s="519"/>
      <c r="M2" s="565"/>
      <c r="N2" s="565"/>
      <c r="O2" s="565"/>
      <c r="P2" s="565"/>
      <c r="Q2" s="565"/>
      <c r="R2" s="565"/>
    </row>
    <row r="3" spans="1:50" ht="15.75" customHeight="1">
      <c r="A3" s="564"/>
      <c r="B3" s="441"/>
      <c r="C3" s="759" t="s">
        <v>320</v>
      </c>
      <c r="D3" s="759"/>
      <c r="E3" s="759"/>
      <c r="F3" s="759"/>
      <c r="G3" s="759"/>
      <c r="H3" s="759"/>
      <c r="I3" s="759"/>
      <c r="J3" s="759"/>
      <c r="K3" s="759"/>
      <c r="L3" s="519"/>
      <c r="M3" s="759" t="s">
        <v>294</v>
      </c>
      <c r="N3" s="759"/>
      <c r="O3" s="759"/>
      <c r="P3" s="759"/>
      <c r="Q3" s="759"/>
      <c r="R3" s="759"/>
      <c r="S3" s="759"/>
      <c r="T3" s="759"/>
      <c r="U3" s="759"/>
    </row>
    <row r="4" spans="1:50" s="451" customFormat="1" ht="15.75" customHeight="1">
      <c r="A4" s="446"/>
      <c r="B4" s="520"/>
      <c r="C4" s="606" t="s">
        <v>321</v>
      </c>
      <c r="D4" s="606" t="s">
        <v>322</v>
      </c>
      <c r="E4" s="606" t="s">
        <v>323</v>
      </c>
      <c r="F4" s="606" t="s">
        <v>324</v>
      </c>
      <c r="G4" s="606" t="s">
        <v>248</v>
      </c>
      <c r="H4" s="606" t="s">
        <v>249</v>
      </c>
      <c r="I4" s="606" t="s">
        <v>250</v>
      </c>
      <c r="J4" s="606" t="s">
        <v>251</v>
      </c>
      <c r="K4" s="606" t="s">
        <v>252</v>
      </c>
      <c r="L4" s="521"/>
      <c r="M4" s="606" t="s">
        <v>321</v>
      </c>
      <c r="N4" s="606" t="s">
        <v>322</v>
      </c>
      <c r="O4" s="606" t="s">
        <v>323</v>
      </c>
      <c r="P4" s="606" t="s">
        <v>324</v>
      </c>
      <c r="Q4" s="606" t="s">
        <v>248</v>
      </c>
      <c r="R4" s="606" t="s">
        <v>249</v>
      </c>
      <c r="S4" s="606" t="s">
        <v>250</v>
      </c>
      <c r="T4" s="606" t="s">
        <v>251</v>
      </c>
      <c r="U4" s="606" t="s">
        <v>252</v>
      </c>
    </row>
    <row r="5" spans="1:50" s="451" customFormat="1" ht="15.75" customHeight="1">
      <c r="A5" s="446"/>
      <c r="B5" s="447"/>
      <c r="C5" s="448" t="s">
        <v>253</v>
      </c>
      <c r="D5" s="448" t="s">
        <v>253</v>
      </c>
      <c r="E5" s="448" t="s">
        <v>253</v>
      </c>
      <c r="F5" s="448" t="s">
        <v>253</v>
      </c>
      <c r="G5" s="448" t="s">
        <v>253</v>
      </c>
      <c r="H5" s="448" t="s">
        <v>253</v>
      </c>
      <c r="I5" s="448" t="s">
        <v>253</v>
      </c>
      <c r="J5" s="448" t="s">
        <v>253</v>
      </c>
      <c r="K5" s="448" t="s">
        <v>253</v>
      </c>
      <c r="L5" s="521"/>
      <c r="M5" s="448" t="s">
        <v>253</v>
      </c>
      <c r="N5" s="448" t="s">
        <v>253</v>
      </c>
      <c r="O5" s="448" t="s">
        <v>253</v>
      </c>
      <c r="P5" s="448" t="s">
        <v>253</v>
      </c>
      <c r="Q5" s="448" t="s">
        <v>253</v>
      </c>
      <c r="R5" s="448" t="s">
        <v>253</v>
      </c>
      <c r="S5" s="448" t="s">
        <v>253</v>
      </c>
      <c r="T5" s="448" t="s">
        <v>253</v>
      </c>
      <c r="U5" s="448" t="s">
        <v>253</v>
      </c>
    </row>
    <row r="6" spans="1:50" s="451" customFormat="1" ht="15.75" customHeight="1">
      <c r="A6" s="180"/>
      <c r="B6" s="298"/>
      <c r="C6" s="357"/>
      <c r="D6" s="357"/>
      <c r="E6" s="357"/>
      <c r="F6" s="357"/>
      <c r="G6" s="357"/>
      <c r="H6" s="357"/>
      <c r="I6" s="357"/>
      <c r="J6" s="357"/>
      <c r="K6" s="522"/>
      <c r="L6" s="357"/>
      <c r="M6" s="357"/>
      <c r="N6" s="357"/>
      <c r="O6" s="357"/>
      <c r="P6" s="357"/>
      <c r="Q6" s="357"/>
      <c r="R6" s="357"/>
      <c r="S6" s="357"/>
      <c r="T6" s="357"/>
      <c r="U6" s="522"/>
    </row>
    <row r="7" spans="1:50" s="451" customFormat="1" ht="15.75" customHeight="1">
      <c r="A7" s="180"/>
      <c r="B7" s="456" t="s">
        <v>295</v>
      </c>
      <c r="C7" s="523">
        <v>2293</v>
      </c>
      <c r="D7" s="523">
        <v>2306</v>
      </c>
      <c r="E7" s="523">
        <v>2303</v>
      </c>
      <c r="F7" s="523">
        <v>2342</v>
      </c>
      <c r="G7" s="523">
        <v>2387</v>
      </c>
      <c r="H7" s="523">
        <v>2405</v>
      </c>
      <c r="I7" s="523">
        <v>2538</v>
      </c>
      <c r="J7" s="523">
        <v>2267</v>
      </c>
      <c r="K7" s="524">
        <v>2234</v>
      </c>
      <c r="L7" s="357"/>
      <c r="M7" s="523">
        <v>2</v>
      </c>
      <c r="N7" s="523">
        <v>13</v>
      </c>
      <c r="O7" s="523">
        <v>-3</v>
      </c>
      <c r="P7" s="523">
        <v>39</v>
      </c>
      <c r="Q7" s="523">
        <v>45</v>
      </c>
      <c r="R7" s="523">
        <v>18</v>
      </c>
      <c r="S7" s="523">
        <v>133</v>
      </c>
      <c r="T7" s="523">
        <v>0</v>
      </c>
      <c r="U7" s="524">
        <v>-33</v>
      </c>
      <c r="W7" s="526"/>
      <c r="X7" s="526"/>
      <c r="Y7" s="526"/>
      <c r="Z7" s="526"/>
      <c r="AA7" s="526"/>
      <c r="AB7" s="526"/>
      <c r="AC7" s="526"/>
      <c r="AD7" s="526"/>
      <c r="AE7" s="526"/>
      <c r="AF7" s="526"/>
      <c r="AG7" s="526"/>
      <c r="AH7" s="526"/>
      <c r="AI7" s="526"/>
      <c r="AJ7" s="526"/>
      <c r="AK7" s="526"/>
      <c r="AL7" s="526"/>
      <c r="AM7" s="526"/>
      <c r="AN7" s="526"/>
      <c r="AO7" s="526"/>
      <c r="AP7" s="526"/>
      <c r="AQ7" s="526"/>
      <c r="AR7" s="526"/>
      <c r="AS7" s="526"/>
      <c r="AT7" s="526"/>
      <c r="AU7" s="526"/>
      <c r="AV7" s="526"/>
      <c r="AW7" s="526"/>
      <c r="AX7" s="526"/>
    </row>
    <row r="8" spans="1:50" s="451" customFormat="1" ht="15.75" customHeight="1">
      <c r="A8" s="180"/>
      <c r="B8" s="319" t="s">
        <v>296</v>
      </c>
      <c r="C8" s="523">
        <v>583</v>
      </c>
      <c r="D8" s="523">
        <v>541</v>
      </c>
      <c r="E8" s="523">
        <v>558</v>
      </c>
      <c r="F8" s="523">
        <v>573</v>
      </c>
      <c r="G8" s="523">
        <v>588</v>
      </c>
      <c r="H8" s="523">
        <v>604</v>
      </c>
      <c r="I8" s="523">
        <v>618</v>
      </c>
      <c r="J8" s="523">
        <v>631</v>
      </c>
      <c r="K8" s="524">
        <v>648</v>
      </c>
      <c r="L8" s="357"/>
      <c r="M8" s="523">
        <v>18</v>
      </c>
      <c r="N8" s="523">
        <v>-42</v>
      </c>
      <c r="O8" s="523">
        <v>17</v>
      </c>
      <c r="P8" s="523">
        <v>15</v>
      </c>
      <c r="Q8" s="523">
        <v>15</v>
      </c>
      <c r="R8" s="523">
        <v>16</v>
      </c>
      <c r="S8" s="523">
        <v>14</v>
      </c>
      <c r="T8" s="523">
        <v>13</v>
      </c>
      <c r="U8" s="524">
        <v>17</v>
      </c>
      <c r="W8" s="526"/>
      <c r="X8" s="526"/>
      <c r="Y8" s="526"/>
      <c r="Z8" s="526"/>
      <c r="AA8" s="526"/>
      <c r="AB8" s="526"/>
      <c r="AC8" s="526"/>
      <c r="AD8" s="526"/>
      <c r="AE8" s="526"/>
      <c r="AF8" s="526"/>
      <c r="AG8" s="526"/>
      <c r="AH8" s="526"/>
      <c r="AI8" s="526"/>
      <c r="AJ8" s="526"/>
      <c r="AK8" s="526"/>
      <c r="AL8" s="526"/>
      <c r="AM8" s="526"/>
      <c r="AN8" s="526"/>
      <c r="AO8" s="526"/>
      <c r="AP8" s="526"/>
      <c r="AQ8" s="526"/>
      <c r="AR8" s="526"/>
      <c r="AS8" s="526"/>
      <c r="AT8" s="526"/>
      <c r="AU8" s="526"/>
      <c r="AV8" s="526"/>
      <c r="AW8" s="526"/>
      <c r="AX8" s="526"/>
    </row>
    <row r="9" spans="1:50" s="451" customFormat="1" ht="15.75" customHeight="1">
      <c r="A9" s="180"/>
      <c r="B9" s="319" t="s">
        <v>258</v>
      </c>
      <c r="C9" s="523">
        <v>327</v>
      </c>
      <c r="D9" s="523">
        <v>337</v>
      </c>
      <c r="E9" s="523">
        <v>346</v>
      </c>
      <c r="F9" s="523">
        <v>355</v>
      </c>
      <c r="G9" s="523">
        <v>364</v>
      </c>
      <c r="H9" s="523">
        <v>372</v>
      </c>
      <c r="I9" s="523">
        <v>378</v>
      </c>
      <c r="J9" s="523">
        <v>388</v>
      </c>
      <c r="K9" s="524">
        <v>404</v>
      </c>
      <c r="L9" s="357"/>
      <c r="M9" s="523">
        <v>13</v>
      </c>
      <c r="N9" s="523">
        <v>10</v>
      </c>
      <c r="O9" s="523">
        <v>9</v>
      </c>
      <c r="P9" s="523">
        <v>9</v>
      </c>
      <c r="Q9" s="523">
        <v>9</v>
      </c>
      <c r="R9" s="523">
        <v>8</v>
      </c>
      <c r="S9" s="523">
        <v>6</v>
      </c>
      <c r="T9" s="523">
        <v>10</v>
      </c>
      <c r="U9" s="524">
        <v>16</v>
      </c>
      <c r="W9" s="526"/>
      <c r="X9" s="526"/>
      <c r="Y9" s="526"/>
      <c r="Z9" s="526"/>
      <c r="AA9" s="526"/>
      <c r="AB9" s="526"/>
      <c r="AC9" s="526"/>
      <c r="AD9" s="526"/>
      <c r="AE9" s="526"/>
      <c r="AF9" s="526"/>
      <c r="AG9" s="526"/>
      <c r="AH9" s="526"/>
      <c r="AI9" s="526"/>
      <c r="AJ9" s="526"/>
      <c r="AK9" s="526"/>
      <c r="AL9" s="526"/>
      <c r="AM9" s="526"/>
      <c r="AN9" s="526"/>
      <c r="AO9" s="526"/>
      <c r="AP9" s="526"/>
      <c r="AQ9" s="526"/>
      <c r="AR9" s="526"/>
      <c r="AS9" s="526"/>
      <c r="AT9" s="526"/>
      <c r="AU9" s="526"/>
      <c r="AV9" s="526"/>
      <c r="AW9" s="526"/>
      <c r="AX9" s="526"/>
    </row>
    <row r="10" spans="1:50" s="451" customFormat="1" ht="15.75" customHeight="1">
      <c r="A10" s="180"/>
      <c r="B10" s="502" t="s">
        <v>310</v>
      </c>
      <c r="C10" s="523">
        <v>882</v>
      </c>
      <c r="D10" s="523">
        <v>883</v>
      </c>
      <c r="E10" s="523">
        <v>897</v>
      </c>
      <c r="F10" s="523">
        <v>899</v>
      </c>
      <c r="G10" s="523">
        <v>898</v>
      </c>
      <c r="H10" s="523">
        <v>900</v>
      </c>
      <c r="I10" s="523">
        <v>903</v>
      </c>
      <c r="J10" s="523">
        <v>909</v>
      </c>
      <c r="K10" s="524">
        <v>930</v>
      </c>
      <c r="L10" s="357"/>
      <c r="M10" s="523">
        <v>13</v>
      </c>
      <c r="N10" s="523">
        <v>1</v>
      </c>
      <c r="O10" s="523">
        <v>14</v>
      </c>
      <c r="P10" s="523">
        <v>2</v>
      </c>
      <c r="Q10" s="523">
        <v>-1</v>
      </c>
      <c r="R10" s="523">
        <v>2</v>
      </c>
      <c r="S10" s="523">
        <v>3</v>
      </c>
      <c r="T10" s="523">
        <v>6</v>
      </c>
      <c r="U10" s="524">
        <v>21</v>
      </c>
      <c r="W10" s="526"/>
      <c r="X10" s="526"/>
      <c r="Y10" s="526"/>
      <c r="Z10" s="526"/>
      <c r="AA10" s="526"/>
      <c r="AB10" s="526"/>
      <c r="AC10" s="526"/>
      <c r="AD10" s="526"/>
      <c r="AE10" s="526"/>
      <c r="AF10" s="526"/>
      <c r="AG10" s="526"/>
      <c r="AH10" s="526"/>
      <c r="AI10" s="526"/>
      <c r="AJ10" s="526"/>
      <c r="AK10" s="526"/>
      <c r="AL10" s="526"/>
      <c r="AM10" s="526"/>
      <c r="AN10" s="526"/>
      <c r="AO10" s="526"/>
      <c r="AP10" s="526"/>
      <c r="AQ10" s="526"/>
      <c r="AR10" s="526"/>
      <c r="AS10" s="526"/>
      <c r="AT10" s="526"/>
      <c r="AU10" s="526"/>
      <c r="AV10" s="526"/>
      <c r="AW10" s="526"/>
      <c r="AX10" s="526"/>
    </row>
    <row r="11" spans="1:50" s="451" customFormat="1" ht="15.75" customHeight="1">
      <c r="A11" s="180"/>
      <c r="B11" s="474" t="s">
        <v>325</v>
      </c>
      <c r="C11" s="530">
        <v>4085</v>
      </c>
      <c r="D11" s="530">
        <v>4067</v>
      </c>
      <c r="E11" s="530">
        <v>4104</v>
      </c>
      <c r="F11" s="530">
        <v>4169</v>
      </c>
      <c r="G11" s="530">
        <v>4237</v>
      </c>
      <c r="H11" s="530">
        <v>4281</v>
      </c>
      <c r="I11" s="530">
        <v>4437</v>
      </c>
      <c r="J11" s="530">
        <v>4195</v>
      </c>
      <c r="K11" s="531">
        <f>SUM(K7:K10)</f>
        <v>4216</v>
      </c>
      <c r="L11" s="532"/>
      <c r="M11" s="530">
        <v>46</v>
      </c>
      <c r="N11" s="530">
        <v>-18</v>
      </c>
      <c r="O11" s="530">
        <v>37</v>
      </c>
      <c r="P11" s="530">
        <v>65</v>
      </c>
      <c r="Q11" s="530">
        <v>68</v>
      </c>
      <c r="R11" s="530">
        <v>44</v>
      </c>
      <c r="S11" s="530">
        <v>156</v>
      </c>
      <c r="T11" s="530">
        <v>29</v>
      </c>
      <c r="U11" s="531">
        <f>SUM(U7:U10)</f>
        <v>21</v>
      </c>
      <c r="W11" s="526"/>
      <c r="X11" s="526"/>
      <c r="Y11" s="526"/>
      <c r="Z11" s="526"/>
      <c r="AA11" s="526"/>
      <c r="AB11" s="526"/>
      <c r="AC11" s="526"/>
      <c r="AD11" s="526"/>
      <c r="AE11" s="526"/>
      <c r="AF11" s="526"/>
      <c r="AG11" s="526"/>
      <c r="AH11" s="526"/>
      <c r="AI11" s="526"/>
      <c r="AJ11" s="526"/>
      <c r="AK11" s="526"/>
      <c r="AL11" s="526"/>
      <c r="AM11" s="526"/>
      <c r="AN11" s="526"/>
      <c r="AO11" s="526"/>
      <c r="AP11" s="526"/>
      <c r="AQ11" s="526"/>
      <c r="AR11" s="526"/>
      <c r="AS11" s="526"/>
      <c r="AT11" s="526"/>
      <c r="AU11" s="526"/>
      <c r="AV11" s="526"/>
      <c r="AW11" s="526"/>
      <c r="AX11" s="526"/>
    </row>
    <row r="12" spans="1:50" s="451" customFormat="1" ht="15.75" customHeight="1">
      <c r="A12" s="180"/>
      <c r="B12" s="180"/>
      <c r="C12" s="607"/>
      <c r="D12" s="607"/>
      <c r="E12" s="607"/>
      <c r="F12" s="607"/>
      <c r="G12" s="607"/>
      <c r="H12" s="607"/>
      <c r="I12" s="607"/>
      <c r="J12" s="607"/>
      <c r="K12" s="535"/>
      <c r="L12" s="532"/>
      <c r="M12" s="607"/>
      <c r="N12" s="607"/>
      <c r="O12" s="607"/>
      <c r="P12" s="607"/>
      <c r="Q12" s="607"/>
      <c r="R12" s="607"/>
      <c r="S12" s="607"/>
      <c r="T12" s="607"/>
      <c r="U12" s="535"/>
      <c r="W12" s="526"/>
      <c r="X12" s="526"/>
      <c r="Y12" s="526"/>
      <c r="Z12" s="526"/>
      <c r="AA12" s="526"/>
      <c r="AB12" s="526"/>
      <c r="AC12" s="526"/>
      <c r="AD12" s="526"/>
      <c r="AE12" s="526"/>
      <c r="AF12" s="526"/>
      <c r="AG12" s="526"/>
      <c r="AH12" s="526"/>
      <c r="AI12" s="526"/>
      <c r="AJ12" s="526"/>
      <c r="AK12" s="526"/>
      <c r="AL12" s="526"/>
      <c r="AM12" s="526"/>
      <c r="AN12" s="526"/>
      <c r="AO12" s="526"/>
      <c r="AP12" s="526"/>
      <c r="AQ12" s="526"/>
      <c r="AR12" s="526"/>
      <c r="AS12" s="526"/>
      <c r="AT12" s="526"/>
      <c r="AU12" s="526"/>
      <c r="AV12" s="526"/>
      <c r="AW12" s="526"/>
      <c r="AX12" s="526"/>
    </row>
    <row r="13" spans="1:50" s="451" customFormat="1" ht="15.75" customHeight="1">
      <c r="A13" s="180"/>
      <c r="B13" s="180" t="s">
        <v>272</v>
      </c>
      <c r="C13" s="607">
        <v>264</v>
      </c>
      <c r="D13" s="607">
        <v>221</v>
      </c>
      <c r="E13" s="607">
        <v>229</v>
      </c>
      <c r="F13" s="607">
        <v>230</v>
      </c>
      <c r="G13" s="607">
        <v>201</v>
      </c>
      <c r="H13" s="607">
        <v>177</v>
      </c>
      <c r="I13" s="607">
        <v>162</v>
      </c>
      <c r="J13" s="607">
        <v>170</v>
      </c>
      <c r="K13" s="535">
        <v>175</v>
      </c>
      <c r="L13" s="532"/>
      <c r="M13" s="607">
        <v>37</v>
      </c>
      <c r="N13" s="607">
        <v>-43</v>
      </c>
      <c r="O13" s="607">
        <v>8</v>
      </c>
      <c r="P13" s="607">
        <v>1</v>
      </c>
      <c r="Q13" s="607">
        <v>-29</v>
      </c>
      <c r="R13" s="607">
        <v>-24</v>
      </c>
      <c r="S13" s="607">
        <v>-15</v>
      </c>
      <c r="T13" s="607">
        <v>8</v>
      </c>
      <c r="U13" s="535">
        <v>5</v>
      </c>
      <c r="W13" s="526"/>
      <c r="X13" s="526"/>
      <c r="Y13" s="526"/>
      <c r="Z13" s="526"/>
      <c r="AA13" s="526"/>
      <c r="AB13" s="526"/>
      <c r="AC13" s="526"/>
      <c r="AD13" s="526"/>
      <c r="AE13" s="526"/>
      <c r="AF13" s="526"/>
      <c r="AG13" s="526"/>
      <c r="AH13" s="526"/>
      <c r="AI13" s="526"/>
      <c r="AJ13" s="526"/>
      <c r="AK13" s="526"/>
      <c r="AL13" s="526"/>
      <c r="AM13" s="526"/>
      <c r="AN13" s="526"/>
      <c r="AO13" s="526"/>
      <c r="AP13" s="526"/>
      <c r="AQ13" s="526"/>
      <c r="AR13" s="526"/>
      <c r="AS13" s="526"/>
      <c r="AT13" s="526"/>
      <c r="AU13" s="526"/>
      <c r="AV13" s="526"/>
      <c r="AW13" s="526"/>
      <c r="AX13" s="526"/>
    </row>
    <row r="14" spans="1:50" s="451" customFormat="1" ht="15.75" customHeight="1">
      <c r="A14" s="180"/>
      <c r="B14" s="298"/>
      <c r="C14" s="608"/>
      <c r="D14" s="608"/>
      <c r="E14" s="608"/>
      <c r="F14" s="608"/>
      <c r="G14" s="608"/>
      <c r="H14" s="608"/>
      <c r="I14" s="608"/>
      <c r="J14" s="608"/>
      <c r="K14" s="609"/>
      <c r="L14" s="357"/>
      <c r="M14" s="608"/>
      <c r="N14" s="608"/>
      <c r="O14" s="608"/>
      <c r="P14" s="608"/>
      <c r="Q14" s="608"/>
      <c r="R14" s="608"/>
      <c r="S14" s="608"/>
      <c r="T14" s="608"/>
      <c r="U14" s="609"/>
      <c r="W14" s="526"/>
      <c r="X14" s="526"/>
      <c r="Y14" s="526"/>
      <c r="Z14" s="526"/>
      <c r="AA14" s="526"/>
      <c r="AB14" s="526"/>
      <c r="AC14" s="526"/>
      <c r="AD14" s="526"/>
      <c r="AE14" s="526"/>
      <c r="AF14" s="526"/>
      <c r="AG14" s="526"/>
      <c r="AH14" s="526"/>
      <c r="AI14" s="526"/>
      <c r="AJ14" s="526"/>
      <c r="AK14" s="526"/>
      <c r="AL14" s="526"/>
      <c r="AM14" s="526"/>
      <c r="AN14" s="526"/>
      <c r="AO14" s="526"/>
      <c r="AP14" s="526"/>
      <c r="AQ14" s="526"/>
      <c r="AR14" s="526"/>
      <c r="AS14" s="526"/>
      <c r="AT14" s="526"/>
      <c r="AU14" s="526"/>
      <c r="AV14" s="526"/>
      <c r="AW14" s="526"/>
      <c r="AX14" s="526"/>
    </row>
    <row r="15" spans="1:50" s="451" customFormat="1" ht="15.75" customHeight="1" thickBot="1">
      <c r="A15" s="180"/>
      <c r="B15" s="377" t="s">
        <v>326</v>
      </c>
      <c r="C15" s="540">
        <v>4349</v>
      </c>
      <c r="D15" s="540">
        <v>4288</v>
      </c>
      <c r="E15" s="540">
        <v>4333</v>
      </c>
      <c r="F15" s="540">
        <v>4399</v>
      </c>
      <c r="G15" s="540">
        <v>4438</v>
      </c>
      <c r="H15" s="540">
        <v>4458</v>
      </c>
      <c r="I15" s="540">
        <v>4599</v>
      </c>
      <c r="J15" s="540">
        <v>4365</v>
      </c>
      <c r="K15" s="541">
        <f>SUM(K11,K13)</f>
        <v>4391</v>
      </c>
      <c r="L15" s="532"/>
      <c r="M15" s="540">
        <v>83</v>
      </c>
      <c r="N15" s="540">
        <v>-61</v>
      </c>
      <c r="O15" s="540">
        <v>45</v>
      </c>
      <c r="P15" s="540">
        <v>66</v>
      </c>
      <c r="Q15" s="540">
        <v>39</v>
      </c>
      <c r="R15" s="540">
        <v>20</v>
      </c>
      <c r="S15" s="540">
        <v>141</v>
      </c>
      <c r="T15" s="540">
        <v>37</v>
      </c>
      <c r="U15" s="541">
        <f>SUM(U11,U13)</f>
        <v>26</v>
      </c>
      <c r="W15" s="526"/>
      <c r="X15" s="526"/>
      <c r="Y15" s="526"/>
      <c r="Z15" s="526"/>
      <c r="AA15" s="526"/>
      <c r="AB15" s="526"/>
      <c r="AC15" s="526"/>
      <c r="AD15" s="526"/>
      <c r="AE15" s="526"/>
      <c r="AF15" s="526"/>
      <c r="AG15" s="526"/>
      <c r="AH15" s="526"/>
      <c r="AI15" s="526"/>
      <c r="AJ15" s="526"/>
      <c r="AK15" s="526"/>
      <c r="AL15" s="526"/>
      <c r="AM15" s="526"/>
      <c r="AN15" s="526"/>
      <c r="AO15" s="526"/>
      <c r="AP15" s="526"/>
      <c r="AQ15" s="526"/>
      <c r="AR15" s="526"/>
      <c r="AS15" s="526"/>
      <c r="AT15" s="526"/>
      <c r="AU15" s="526"/>
      <c r="AV15" s="526"/>
      <c r="AW15" s="526"/>
      <c r="AX15" s="526"/>
    </row>
    <row r="16" spans="1:50" s="451" customFormat="1" ht="15.75" customHeight="1">
      <c r="A16" s="180"/>
      <c r="B16" s="180"/>
      <c r="C16" s="610"/>
      <c r="D16" s="610"/>
      <c r="E16" s="610"/>
      <c r="F16" s="610"/>
      <c r="G16" s="610"/>
      <c r="H16" s="610"/>
      <c r="I16" s="610"/>
      <c r="J16" s="610"/>
      <c r="K16" s="611"/>
      <c r="L16" s="532"/>
      <c r="M16" s="610"/>
      <c r="N16" s="610"/>
      <c r="O16" s="610"/>
      <c r="P16" s="610"/>
      <c r="Q16" s="610"/>
      <c r="R16" s="610"/>
      <c r="S16" s="610"/>
      <c r="T16" s="610"/>
      <c r="U16" s="611"/>
      <c r="W16" s="526"/>
      <c r="X16" s="526"/>
      <c r="Y16" s="526"/>
      <c r="Z16" s="526"/>
      <c r="AA16" s="526"/>
      <c r="AB16" s="526"/>
      <c r="AC16" s="526"/>
      <c r="AD16" s="526"/>
      <c r="AE16" s="526"/>
      <c r="AF16" s="526"/>
      <c r="AG16" s="526"/>
      <c r="AH16" s="526"/>
      <c r="AI16" s="526"/>
      <c r="AJ16" s="526"/>
      <c r="AK16" s="526"/>
      <c r="AL16" s="526"/>
      <c r="AM16" s="526"/>
      <c r="AN16" s="526"/>
      <c r="AO16" s="526"/>
      <c r="AP16" s="526"/>
      <c r="AQ16" s="526"/>
      <c r="AR16" s="526"/>
      <c r="AS16" s="526"/>
      <c r="AT16" s="526"/>
      <c r="AU16" s="526"/>
      <c r="AV16" s="526"/>
      <c r="AW16" s="526"/>
      <c r="AX16" s="526"/>
    </row>
    <row r="17" spans="1:50" s="451" customFormat="1" ht="15.75" customHeight="1">
      <c r="A17" s="180"/>
      <c r="B17" s="180" t="s">
        <v>274</v>
      </c>
      <c r="C17" s="542"/>
      <c r="D17" s="542"/>
      <c r="E17" s="542"/>
      <c r="F17" s="542"/>
      <c r="G17" s="542"/>
      <c r="H17" s="542"/>
      <c r="I17" s="542"/>
      <c r="J17" s="542"/>
      <c r="K17" s="543"/>
      <c r="L17" s="357"/>
      <c r="M17" s="542"/>
      <c r="N17" s="542"/>
      <c r="O17" s="542"/>
      <c r="P17" s="542"/>
      <c r="Q17" s="542"/>
      <c r="R17" s="542"/>
      <c r="S17" s="542"/>
      <c r="T17" s="542"/>
      <c r="U17" s="543"/>
      <c r="W17" s="526"/>
      <c r="X17" s="526"/>
      <c r="Y17" s="526"/>
      <c r="Z17" s="526"/>
      <c r="AA17" s="526"/>
      <c r="AB17" s="526"/>
      <c r="AC17" s="526"/>
      <c r="AD17" s="526"/>
      <c r="AE17" s="526"/>
      <c r="AF17" s="526"/>
      <c r="AG17" s="526"/>
      <c r="AH17" s="526"/>
      <c r="AI17" s="526"/>
      <c r="AJ17" s="526"/>
      <c r="AK17" s="526"/>
      <c r="AL17" s="526"/>
      <c r="AM17" s="526"/>
      <c r="AN17" s="526"/>
      <c r="AO17" s="526"/>
      <c r="AP17" s="526"/>
      <c r="AQ17" s="526"/>
      <c r="AR17" s="526"/>
      <c r="AS17" s="526"/>
      <c r="AT17" s="526"/>
      <c r="AU17" s="526"/>
      <c r="AV17" s="526"/>
      <c r="AW17" s="526"/>
      <c r="AX17" s="526"/>
    </row>
    <row r="18" spans="1:50" s="451" customFormat="1" ht="15.75" customHeight="1">
      <c r="A18" s="180"/>
      <c r="B18" s="612" t="s">
        <v>327</v>
      </c>
      <c r="C18" s="542">
        <v>1504</v>
      </c>
      <c r="D18" s="542">
        <v>1511</v>
      </c>
      <c r="E18" s="542">
        <v>1537</v>
      </c>
      <c r="F18" s="542">
        <v>1537</v>
      </c>
      <c r="G18" s="542">
        <v>1544</v>
      </c>
      <c r="H18" s="542">
        <v>1531</v>
      </c>
      <c r="I18" s="542">
        <v>1528</v>
      </c>
      <c r="J18" s="542">
        <v>1523</v>
      </c>
      <c r="K18" s="543"/>
      <c r="L18" s="357"/>
      <c r="M18" s="542">
        <v>3</v>
      </c>
      <c r="N18" s="542">
        <v>7</v>
      </c>
      <c r="O18" s="542">
        <v>26</v>
      </c>
      <c r="P18" s="542">
        <v>0</v>
      </c>
      <c r="Q18" s="542">
        <v>7</v>
      </c>
      <c r="R18" s="542">
        <v>-13</v>
      </c>
      <c r="S18" s="542">
        <v>-3</v>
      </c>
      <c r="T18" s="542">
        <v>-5</v>
      </c>
      <c r="U18" s="543"/>
      <c r="W18" s="526"/>
      <c r="X18" s="526"/>
      <c r="Y18" s="526"/>
      <c r="Z18" s="526"/>
      <c r="AA18" s="526"/>
      <c r="AB18" s="526"/>
      <c r="AC18" s="526"/>
      <c r="AD18" s="526"/>
      <c r="AE18" s="526"/>
      <c r="AF18" s="526"/>
      <c r="AG18" s="526"/>
      <c r="AH18" s="526"/>
      <c r="AI18" s="526"/>
      <c r="AJ18" s="526"/>
      <c r="AK18" s="526"/>
      <c r="AL18" s="526"/>
      <c r="AM18" s="526"/>
      <c r="AN18" s="526"/>
      <c r="AO18" s="526"/>
      <c r="AP18" s="526"/>
      <c r="AQ18" s="526"/>
      <c r="AR18" s="526"/>
      <c r="AS18" s="526"/>
      <c r="AT18" s="526"/>
      <c r="AU18" s="526"/>
      <c r="AV18" s="526"/>
      <c r="AW18" s="526"/>
      <c r="AX18" s="526"/>
    </row>
    <row r="19" spans="1:50" ht="15.75" customHeight="1">
      <c r="A19" s="452"/>
      <c r="B19" s="441"/>
      <c r="C19" s="548"/>
      <c r="D19" s="548"/>
      <c r="E19" s="548"/>
      <c r="F19" s="548"/>
      <c r="G19" s="548"/>
      <c r="H19" s="548"/>
      <c r="I19" s="542"/>
      <c r="J19" s="542"/>
      <c r="K19" s="542"/>
      <c r="L19" s="547"/>
      <c r="M19" s="548"/>
      <c r="N19" s="548"/>
      <c r="O19" s="548"/>
      <c r="P19" s="548"/>
      <c r="Q19" s="548"/>
      <c r="R19" s="548"/>
    </row>
    <row r="20" spans="1:50" ht="12" customHeight="1">
      <c r="A20" s="752" t="s">
        <v>103</v>
      </c>
      <c r="B20" s="752" t="s">
        <v>32</v>
      </c>
      <c r="C20" s="613"/>
      <c r="D20" s="613"/>
      <c r="E20" s="613"/>
      <c r="F20" s="613"/>
      <c r="G20" s="613"/>
      <c r="H20" s="613"/>
      <c r="I20" s="613"/>
      <c r="J20" s="613"/>
      <c r="K20" s="613"/>
      <c r="L20" s="613"/>
      <c r="M20" s="613"/>
      <c r="N20" s="613"/>
      <c r="O20" s="613"/>
      <c r="P20" s="613"/>
      <c r="Q20" s="613"/>
      <c r="R20" s="613"/>
    </row>
    <row r="21" spans="1:50" ht="12" customHeight="1">
      <c r="A21" s="280">
        <v>1</v>
      </c>
      <c r="B21" s="280" t="s">
        <v>328</v>
      </c>
      <c r="C21" s="613"/>
      <c r="D21" s="613"/>
      <c r="E21" s="613"/>
      <c r="F21" s="613"/>
      <c r="G21" s="613"/>
      <c r="H21" s="613"/>
      <c r="I21" s="613"/>
      <c r="J21" s="613"/>
      <c r="K21" s="613"/>
      <c r="L21" s="613"/>
      <c r="M21" s="613"/>
      <c r="N21" s="613"/>
      <c r="O21" s="613"/>
      <c r="P21" s="613"/>
      <c r="Q21" s="613"/>
      <c r="R21" s="613"/>
    </row>
    <row r="22" spans="1:50" ht="12" customHeight="1">
      <c r="A22" s="280">
        <v>2</v>
      </c>
      <c r="B22" s="280" t="s">
        <v>329</v>
      </c>
      <c r="C22" s="613"/>
      <c r="D22" s="613"/>
      <c r="E22" s="613"/>
      <c r="F22" s="613"/>
      <c r="G22" s="613"/>
      <c r="H22" s="613"/>
      <c r="I22" s="613"/>
      <c r="J22" s="613"/>
      <c r="K22" s="613"/>
      <c r="L22" s="613"/>
      <c r="M22" s="613"/>
      <c r="N22" s="613"/>
      <c r="O22" s="613"/>
      <c r="P22" s="613"/>
      <c r="Q22" s="613"/>
      <c r="R22" s="613"/>
    </row>
    <row r="23" spans="1:50" ht="12" customHeight="1">
      <c r="A23" s="280">
        <v>3</v>
      </c>
      <c r="B23" s="280" t="s">
        <v>330</v>
      </c>
      <c r="C23" s="613"/>
      <c r="D23" s="613"/>
      <c r="E23" s="613"/>
      <c r="F23" s="613"/>
      <c r="G23" s="613"/>
      <c r="H23" s="613"/>
      <c r="I23" s="613"/>
      <c r="J23" s="613"/>
      <c r="K23" s="613"/>
      <c r="L23" s="613"/>
      <c r="M23" s="613"/>
      <c r="N23" s="613"/>
      <c r="O23" s="613"/>
      <c r="P23" s="613"/>
      <c r="Q23" s="613"/>
      <c r="R23" s="613"/>
    </row>
    <row r="24" spans="1:50" ht="12" customHeight="1">
      <c r="C24" s="613"/>
      <c r="D24" s="613"/>
      <c r="E24" s="613"/>
      <c r="F24" s="613"/>
      <c r="G24" s="613"/>
      <c r="H24" s="613"/>
      <c r="I24" s="613"/>
      <c r="J24" s="613"/>
      <c r="K24" s="613"/>
      <c r="L24" s="613"/>
      <c r="M24" s="613"/>
      <c r="N24" s="613"/>
      <c r="O24" s="613"/>
      <c r="P24" s="613"/>
      <c r="Q24" s="613"/>
      <c r="R24" s="613"/>
    </row>
    <row r="25" spans="1:50" ht="12" customHeight="1">
      <c r="C25" s="508"/>
      <c r="D25" s="508"/>
      <c r="E25" s="508"/>
      <c r="F25" s="508"/>
      <c r="G25" s="508"/>
      <c r="H25" s="508"/>
      <c r="I25" s="508"/>
      <c r="J25" s="508"/>
      <c r="K25" s="508"/>
      <c r="L25" s="508"/>
      <c r="M25" s="508"/>
      <c r="N25" s="508"/>
      <c r="O25" s="508"/>
      <c r="P25" s="508"/>
      <c r="Q25" s="508"/>
      <c r="R25" s="508"/>
    </row>
    <row r="26" spans="1:50" ht="12.75" customHeight="1">
      <c r="C26" s="517"/>
      <c r="D26" s="517"/>
      <c r="E26" s="517"/>
      <c r="F26" s="517"/>
      <c r="G26" s="517"/>
      <c r="H26" s="517"/>
      <c r="I26" s="517"/>
      <c r="J26" s="517"/>
      <c r="K26" s="517"/>
      <c r="L26" s="508"/>
      <c r="M26" s="517"/>
      <c r="N26" s="517"/>
      <c r="O26" s="517"/>
      <c r="P26" s="517"/>
      <c r="Q26" s="517"/>
      <c r="R26" s="517"/>
    </row>
    <row r="27" spans="1:50" ht="12.75" customHeight="1">
      <c r="A27" s="508"/>
      <c r="B27" s="508"/>
      <c r="C27" s="517"/>
      <c r="D27" s="517"/>
      <c r="E27" s="517"/>
      <c r="F27" s="517"/>
      <c r="G27" s="517"/>
      <c r="H27" s="517"/>
      <c r="I27" s="517"/>
      <c r="J27" s="517"/>
      <c r="K27" s="517"/>
      <c r="L27" s="508"/>
      <c r="M27" s="517"/>
      <c r="N27" s="517"/>
      <c r="O27" s="517"/>
      <c r="P27" s="517"/>
      <c r="Q27" s="517"/>
      <c r="R27" s="517"/>
      <c r="S27" s="517"/>
      <c r="T27" s="517"/>
      <c r="U27" s="517"/>
    </row>
    <row r="28" spans="1:50" ht="12.75" customHeight="1">
      <c r="A28" s="508"/>
      <c r="B28" s="508"/>
      <c r="C28" s="517"/>
      <c r="D28" s="517"/>
      <c r="E28" s="517"/>
      <c r="F28" s="517"/>
      <c r="G28" s="517"/>
      <c r="H28" s="517"/>
      <c r="I28" s="517"/>
      <c r="J28" s="517"/>
      <c r="K28" s="517"/>
      <c r="L28" s="508"/>
      <c r="M28" s="517"/>
      <c r="N28" s="517"/>
      <c r="O28" s="517"/>
      <c r="P28" s="517"/>
      <c r="Q28" s="517"/>
      <c r="R28" s="517"/>
      <c r="S28" s="517"/>
      <c r="T28" s="517"/>
      <c r="U28" s="517"/>
    </row>
    <row r="29" spans="1:50" ht="12.75" customHeight="1">
      <c r="A29" s="508"/>
      <c r="B29" s="508"/>
      <c r="C29" s="517"/>
      <c r="D29" s="517"/>
      <c r="E29" s="517"/>
      <c r="F29" s="517"/>
      <c r="G29" s="517"/>
      <c r="H29" s="517"/>
      <c r="I29" s="517"/>
      <c r="J29" s="517"/>
      <c r="K29" s="517"/>
      <c r="L29" s="508"/>
      <c r="M29" s="517"/>
      <c r="N29" s="517"/>
      <c r="O29" s="517"/>
      <c r="P29" s="517"/>
      <c r="Q29" s="517"/>
      <c r="R29" s="517"/>
      <c r="S29" s="517"/>
      <c r="T29" s="517"/>
      <c r="U29" s="517"/>
    </row>
    <row r="30" spans="1:50">
      <c r="A30" s="508"/>
      <c r="B30" s="599"/>
      <c r="C30" s="517"/>
      <c r="D30" s="517"/>
      <c r="E30" s="517"/>
      <c r="F30" s="517"/>
      <c r="G30" s="517"/>
      <c r="H30" s="517"/>
      <c r="I30" s="517"/>
      <c r="J30" s="517"/>
      <c r="K30" s="517"/>
      <c r="L30" s="508"/>
      <c r="M30" s="517"/>
      <c r="N30" s="517"/>
      <c r="O30" s="517"/>
      <c r="P30" s="517"/>
      <c r="Q30" s="517"/>
      <c r="R30" s="517"/>
    </row>
    <row r="31" spans="1:50">
      <c r="B31" s="614"/>
      <c r="C31" s="517"/>
      <c r="D31" s="517"/>
      <c r="E31" s="517"/>
      <c r="F31" s="517"/>
      <c r="G31" s="517"/>
      <c r="H31" s="517"/>
      <c r="I31" s="517"/>
      <c r="J31" s="517"/>
      <c r="K31" s="517"/>
      <c r="L31" s="508"/>
      <c r="M31" s="517"/>
      <c r="N31" s="517"/>
      <c r="O31" s="517"/>
      <c r="P31" s="517"/>
      <c r="Q31" s="517"/>
      <c r="R31" s="517"/>
    </row>
    <row r="32" spans="1:50">
      <c r="B32" s="599"/>
      <c r="C32" s="517"/>
      <c r="D32" s="517"/>
      <c r="E32" s="517"/>
      <c r="F32" s="517"/>
      <c r="G32" s="517"/>
      <c r="H32" s="517"/>
      <c r="I32" s="517"/>
      <c r="J32" s="517"/>
      <c r="K32" s="517"/>
      <c r="L32" s="508"/>
      <c r="M32" s="517"/>
      <c r="N32" s="517"/>
      <c r="O32" s="517"/>
      <c r="P32" s="517"/>
      <c r="Q32" s="517"/>
      <c r="R32" s="517"/>
    </row>
    <row r="33" spans="2:21">
      <c r="B33" s="599"/>
      <c r="C33" s="517"/>
      <c r="D33" s="517"/>
      <c r="E33" s="517"/>
      <c r="F33" s="517"/>
      <c r="G33" s="517"/>
      <c r="H33" s="517"/>
      <c r="I33" s="517"/>
      <c r="J33" s="517"/>
      <c r="K33" s="517"/>
      <c r="L33" s="508"/>
      <c r="M33" s="517"/>
      <c r="N33" s="517"/>
      <c r="O33" s="517"/>
      <c r="P33" s="517"/>
      <c r="Q33" s="517"/>
      <c r="R33" s="517"/>
    </row>
    <row r="34" spans="2:21">
      <c r="B34" s="615"/>
      <c r="C34" s="517"/>
      <c r="D34" s="517"/>
      <c r="E34" s="517"/>
      <c r="F34" s="517"/>
      <c r="G34" s="517"/>
      <c r="H34" s="517"/>
      <c r="I34" s="517"/>
      <c r="J34" s="517"/>
      <c r="K34" s="517"/>
      <c r="L34" s="616"/>
      <c r="M34" s="517"/>
      <c r="N34" s="517"/>
      <c r="O34" s="517"/>
      <c r="P34" s="517"/>
      <c r="Q34" s="517"/>
      <c r="R34" s="517"/>
    </row>
    <row r="35" spans="2:21">
      <c r="B35" s="602"/>
      <c r="C35" s="517"/>
      <c r="D35" s="517"/>
      <c r="E35" s="517"/>
      <c r="F35" s="517"/>
      <c r="G35" s="517"/>
      <c r="H35" s="517"/>
      <c r="I35" s="517"/>
      <c r="J35" s="517"/>
      <c r="K35" s="517"/>
      <c r="L35" s="616"/>
      <c r="M35" s="517"/>
      <c r="N35" s="517"/>
      <c r="O35" s="517"/>
      <c r="P35" s="517"/>
      <c r="Q35" s="517"/>
      <c r="R35" s="517"/>
    </row>
    <row r="36" spans="2:21">
      <c r="B36" s="563"/>
      <c r="C36" s="517"/>
      <c r="D36" s="517"/>
      <c r="E36" s="517"/>
      <c r="F36" s="517"/>
      <c r="G36" s="517"/>
      <c r="H36" s="517"/>
      <c r="I36" s="517"/>
      <c r="J36" s="517"/>
      <c r="K36" s="517"/>
      <c r="L36" s="616"/>
      <c r="M36" s="517"/>
      <c r="N36" s="517"/>
      <c r="O36" s="517"/>
      <c r="P36" s="517"/>
      <c r="Q36" s="517"/>
      <c r="R36" s="517"/>
    </row>
    <row r="37" spans="2:21">
      <c r="B37" s="563"/>
      <c r="C37" s="517"/>
      <c r="D37" s="517"/>
      <c r="E37" s="517"/>
      <c r="F37" s="517"/>
      <c r="G37" s="517"/>
      <c r="H37" s="517"/>
      <c r="I37" s="517"/>
      <c r="J37" s="517"/>
      <c r="K37" s="517"/>
      <c r="L37" s="616"/>
      <c r="M37" s="517"/>
      <c r="N37" s="517"/>
      <c r="O37" s="517"/>
      <c r="P37" s="517"/>
      <c r="Q37" s="517"/>
      <c r="R37" s="517"/>
    </row>
    <row r="38" spans="2:21">
      <c r="B38" s="563"/>
      <c r="C38" s="517"/>
      <c r="D38" s="517"/>
      <c r="E38" s="517"/>
      <c r="F38" s="517"/>
      <c r="G38" s="517"/>
      <c r="H38" s="517"/>
      <c r="I38" s="517"/>
      <c r="J38" s="517"/>
      <c r="K38" s="517"/>
      <c r="L38" s="616"/>
      <c r="M38" s="517"/>
      <c r="N38" s="517"/>
      <c r="O38" s="517"/>
      <c r="P38" s="517"/>
      <c r="Q38" s="517"/>
      <c r="R38" s="517"/>
    </row>
    <row r="39" spans="2:21">
      <c r="B39" s="563"/>
      <c r="C39" s="517"/>
      <c r="D39" s="517"/>
      <c r="E39" s="517"/>
      <c r="F39" s="517"/>
      <c r="G39" s="517"/>
      <c r="H39" s="517"/>
      <c r="I39" s="517"/>
      <c r="J39" s="517"/>
      <c r="K39" s="517"/>
      <c r="L39" s="617"/>
      <c r="M39" s="517"/>
      <c r="N39" s="517"/>
      <c r="O39" s="517"/>
      <c r="P39" s="517"/>
      <c r="Q39" s="517"/>
      <c r="R39" s="517"/>
    </row>
    <row r="40" spans="2:21">
      <c r="B40" s="563"/>
      <c r="C40" s="517"/>
      <c r="D40" s="517"/>
      <c r="E40" s="517"/>
      <c r="F40" s="517"/>
      <c r="G40" s="517"/>
      <c r="H40" s="517"/>
      <c r="I40" s="517"/>
      <c r="J40" s="517"/>
      <c r="K40" s="517"/>
      <c r="L40" s="616"/>
      <c r="M40" s="517"/>
      <c r="N40" s="517"/>
      <c r="O40" s="517"/>
      <c r="P40" s="517"/>
      <c r="Q40" s="517"/>
      <c r="R40" s="517"/>
    </row>
    <row r="41" spans="2:21">
      <c r="C41" s="618"/>
      <c r="D41" s="618"/>
      <c r="E41" s="618"/>
      <c r="F41" s="618"/>
      <c r="G41" s="618"/>
      <c r="H41" s="618"/>
      <c r="I41" s="618"/>
      <c r="J41" s="618"/>
      <c r="K41" s="618"/>
      <c r="L41" s="616"/>
      <c r="M41" s="517"/>
      <c r="N41" s="517"/>
      <c r="O41" s="517"/>
      <c r="P41" s="517"/>
      <c r="Q41" s="517"/>
      <c r="R41" s="517"/>
    </row>
    <row r="42" spans="2:21">
      <c r="C42" s="618"/>
      <c r="D42" s="618"/>
      <c r="E42" s="618"/>
      <c r="F42" s="618"/>
      <c r="G42" s="618"/>
      <c r="H42" s="618"/>
      <c r="I42" s="618"/>
      <c r="J42" s="618"/>
      <c r="K42" s="618"/>
      <c r="L42" s="616"/>
      <c r="M42" s="517"/>
      <c r="N42" s="517"/>
      <c r="O42" s="517"/>
      <c r="P42" s="517"/>
      <c r="Q42" s="517"/>
      <c r="R42" s="517"/>
    </row>
    <row r="43" spans="2:21">
      <c r="C43" s="597"/>
      <c r="D43" s="597"/>
      <c r="E43" s="597"/>
      <c r="F43" s="597"/>
      <c r="G43" s="597"/>
      <c r="H43" s="597"/>
      <c r="I43" s="597"/>
      <c r="J43" s="597"/>
      <c r="K43" s="597"/>
      <c r="L43" s="554"/>
      <c r="M43" s="517"/>
      <c r="N43" s="517"/>
      <c r="O43" s="517"/>
      <c r="P43" s="517"/>
      <c r="Q43" s="517"/>
      <c r="R43" s="517"/>
      <c r="S43" s="518"/>
      <c r="T43" s="518"/>
      <c r="U43" s="518"/>
    </row>
    <row r="44" spans="2:21">
      <c r="C44" s="597"/>
      <c r="D44" s="597"/>
      <c r="E44" s="597"/>
      <c r="F44" s="597"/>
      <c r="G44" s="597"/>
      <c r="H44" s="597"/>
      <c r="I44" s="597"/>
      <c r="J44" s="597"/>
      <c r="K44" s="597"/>
      <c r="L44" s="554"/>
      <c r="M44" s="517"/>
      <c r="N44" s="517"/>
      <c r="O44" s="517"/>
      <c r="P44" s="517"/>
      <c r="Q44" s="517"/>
      <c r="R44" s="517"/>
      <c r="S44" s="518"/>
      <c r="T44" s="518"/>
      <c r="U44" s="518"/>
    </row>
    <row r="45" spans="2:21">
      <c r="C45" s="597"/>
      <c r="D45" s="597"/>
      <c r="E45" s="597"/>
      <c r="F45" s="597"/>
      <c r="G45" s="597"/>
      <c r="H45" s="597"/>
      <c r="I45" s="597"/>
      <c r="J45" s="597"/>
      <c r="K45" s="597"/>
      <c r="L45" s="554"/>
      <c r="M45" s="517"/>
      <c r="N45" s="517"/>
      <c r="O45" s="517"/>
      <c r="P45" s="517"/>
      <c r="Q45" s="517"/>
      <c r="R45" s="517"/>
      <c r="S45" s="518"/>
      <c r="T45" s="518"/>
      <c r="U45" s="518"/>
    </row>
    <row r="46" spans="2:21">
      <c r="C46" s="597"/>
      <c r="D46" s="597"/>
      <c r="E46" s="597"/>
      <c r="F46" s="597"/>
      <c r="G46" s="597"/>
      <c r="H46" s="597"/>
      <c r="I46" s="597"/>
      <c r="J46" s="597"/>
      <c r="K46" s="597"/>
      <c r="M46" s="517"/>
      <c r="N46" s="517"/>
      <c r="O46" s="517"/>
      <c r="P46" s="517"/>
      <c r="Q46" s="517"/>
      <c r="R46" s="517"/>
      <c r="S46" s="518"/>
      <c r="T46" s="518"/>
      <c r="U46" s="518"/>
    </row>
    <row r="47" spans="2:21">
      <c r="C47" s="597"/>
      <c r="D47" s="597"/>
      <c r="E47" s="597"/>
      <c r="F47" s="597"/>
      <c r="G47" s="597"/>
      <c r="H47" s="597"/>
      <c r="I47" s="597"/>
      <c r="J47" s="597"/>
      <c r="K47" s="597"/>
      <c r="M47" s="517"/>
      <c r="N47" s="517"/>
      <c r="O47" s="517"/>
      <c r="P47" s="517"/>
      <c r="Q47" s="517"/>
      <c r="R47" s="517"/>
      <c r="S47" s="518"/>
      <c r="T47" s="518"/>
      <c r="U47" s="518"/>
    </row>
    <row r="48" spans="2:21">
      <c r="C48" s="597"/>
      <c r="D48" s="597"/>
      <c r="E48" s="597"/>
      <c r="F48" s="597"/>
      <c r="G48" s="597"/>
      <c r="H48" s="597"/>
      <c r="I48" s="597"/>
      <c r="J48" s="597"/>
      <c r="K48" s="597"/>
      <c r="M48" s="508"/>
      <c r="N48" s="508"/>
      <c r="O48" s="508"/>
      <c r="P48" s="508"/>
      <c r="Q48" s="508"/>
      <c r="R48" s="508"/>
      <c r="S48" s="518"/>
      <c r="T48" s="518"/>
      <c r="U48" s="518"/>
    </row>
    <row r="49" spans="3:21">
      <c r="C49" s="597"/>
      <c r="D49" s="597"/>
      <c r="E49" s="597"/>
      <c r="F49" s="597"/>
      <c r="G49" s="597"/>
      <c r="H49" s="597"/>
      <c r="I49" s="597"/>
      <c r="J49" s="597"/>
      <c r="K49" s="597"/>
      <c r="M49" s="597"/>
      <c r="N49" s="597"/>
      <c r="O49" s="597"/>
      <c r="P49" s="597"/>
      <c r="Q49" s="597"/>
      <c r="R49" s="597"/>
      <c r="S49" s="518"/>
      <c r="T49" s="518"/>
      <c r="U49" s="518"/>
    </row>
    <row r="50" spans="3:21">
      <c r="C50" s="508"/>
      <c r="D50" s="508"/>
      <c r="E50" s="508"/>
      <c r="F50" s="508"/>
      <c r="G50" s="508"/>
      <c r="H50" s="508"/>
      <c r="I50" s="508"/>
      <c r="J50" s="508"/>
      <c r="K50" s="508"/>
      <c r="M50" s="597"/>
      <c r="N50" s="597"/>
      <c r="O50" s="597"/>
      <c r="P50" s="597"/>
      <c r="Q50" s="597"/>
      <c r="R50" s="597"/>
      <c r="S50" s="518"/>
      <c r="T50" s="518"/>
      <c r="U50" s="518"/>
    </row>
    <row r="51" spans="3:21">
      <c r="C51" s="559"/>
      <c r="D51" s="559"/>
      <c r="E51" s="559"/>
      <c r="F51" s="559"/>
      <c r="G51" s="559"/>
      <c r="H51" s="559"/>
      <c r="I51" s="559"/>
      <c r="J51" s="559"/>
      <c r="K51" s="559"/>
      <c r="M51" s="597"/>
      <c r="N51" s="597"/>
      <c r="O51" s="597"/>
      <c r="P51" s="597"/>
      <c r="Q51" s="597"/>
      <c r="R51" s="597"/>
      <c r="S51" s="518"/>
      <c r="T51" s="518"/>
      <c r="U51" s="518"/>
    </row>
    <row r="52" spans="3:21">
      <c r="C52" s="508"/>
      <c r="D52" s="508"/>
      <c r="E52" s="508"/>
      <c r="F52" s="508"/>
      <c r="G52" s="508"/>
      <c r="H52" s="508"/>
      <c r="I52" s="508"/>
      <c r="J52" s="508"/>
      <c r="K52" s="508"/>
      <c r="L52" s="518"/>
      <c r="M52" s="597"/>
      <c r="N52" s="597"/>
      <c r="O52" s="597"/>
      <c r="P52" s="597"/>
      <c r="Q52" s="597"/>
      <c r="R52" s="597"/>
      <c r="S52" s="518"/>
      <c r="T52" s="518"/>
      <c r="U52" s="518"/>
    </row>
    <row r="53" spans="3:21">
      <c r="C53" s="508"/>
      <c r="D53" s="508"/>
      <c r="E53" s="508"/>
      <c r="F53" s="508"/>
      <c r="G53" s="508"/>
      <c r="H53" s="508"/>
      <c r="I53" s="508"/>
      <c r="J53" s="508"/>
      <c r="K53" s="508"/>
      <c r="L53" s="518"/>
      <c r="M53" s="597"/>
      <c r="N53" s="597"/>
      <c r="O53" s="597"/>
      <c r="P53" s="597"/>
      <c r="Q53" s="597"/>
      <c r="R53" s="597"/>
      <c r="S53" s="518"/>
      <c r="T53" s="518"/>
      <c r="U53" s="518"/>
    </row>
    <row r="54" spans="3:21">
      <c r="C54" s="508"/>
      <c r="D54" s="508"/>
      <c r="E54" s="508"/>
      <c r="F54" s="508"/>
      <c r="G54" s="508"/>
      <c r="H54" s="508"/>
      <c r="I54" s="508"/>
      <c r="J54" s="508"/>
      <c r="K54" s="508"/>
      <c r="L54" s="518"/>
      <c r="M54" s="597"/>
      <c r="N54" s="597"/>
      <c r="O54" s="597"/>
      <c r="P54" s="597"/>
      <c r="Q54" s="597"/>
      <c r="R54" s="597"/>
      <c r="S54" s="518"/>
      <c r="T54" s="518"/>
      <c r="U54" s="518"/>
    </row>
    <row r="55" spans="3:21">
      <c r="C55" s="508"/>
      <c r="D55" s="508"/>
      <c r="E55" s="508"/>
      <c r="F55" s="508"/>
      <c r="G55" s="508"/>
      <c r="H55" s="508"/>
      <c r="I55" s="508"/>
      <c r="J55" s="508"/>
      <c r="K55" s="508"/>
      <c r="L55" s="518"/>
      <c r="M55" s="597"/>
      <c r="N55" s="597"/>
      <c r="O55" s="597"/>
      <c r="P55" s="597"/>
      <c r="Q55" s="597"/>
      <c r="R55" s="597"/>
      <c r="S55" s="518"/>
      <c r="T55" s="518"/>
      <c r="U55" s="518"/>
    </row>
    <row r="56" spans="3:21">
      <c r="C56" s="508"/>
      <c r="D56" s="508"/>
      <c r="E56" s="508"/>
      <c r="F56" s="508"/>
      <c r="G56" s="508"/>
      <c r="H56" s="508"/>
      <c r="I56" s="508"/>
      <c r="J56" s="508"/>
      <c r="K56" s="508"/>
      <c r="L56" s="518"/>
      <c r="M56" s="597"/>
      <c r="N56" s="597"/>
      <c r="O56" s="597"/>
      <c r="P56" s="597"/>
      <c r="Q56" s="597"/>
      <c r="R56" s="597"/>
      <c r="S56" s="518"/>
      <c r="T56" s="518"/>
      <c r="U56" s="518"/>
    </row>
    <row r="57" spans="3:21">
      <c r="L57" s="518"/>
      <c r="M57" s="597"/>
      <c r="N57" s="597"/>
      <c r="O57" s="597"/>
      <c r="P57" s="597"/>
      <c r="Q57" s="597"/>
      <c r="R57" s="597"/>
    </row>
    <row r="58" spans="3:21">
      <c r="L58" s="518"/>
      <c r="M58" s="597"/>
      <c r="N58" s="597"/>
      <c r="O58" s="597"/>
      <c r="P58" s="597"/>
      <c r="Q58" s="597"/>
      <c r="R58" s="597"/>
    </row>
    <row r="59" spans="3:21">
      <c r="L59" s="518"/>
      <c r="M59" s="597"/>
      <c r="N59" s="597"/>
      <c r="O59" s="597"/>
      <c r="P59" s="597"/>
      <c r="Q59" s="597"/>
      <c r="R59" s="597"/>
    </row>
    <row r="60" spans="3:21">
      <c r="L60" s="518"/>
    </row>
    <row r="61" spans="3:21">
      <c r="L61" s="518"/>
    </row>
    <row r="62" spans="3:21">
      <c r="L62" s="518"/>
    </row>
    <row r="63" spans="3:21">
      <c r="L63" s="518"/>
    </row>
    <row r="64" spans="3:21">
      <c r="L64" s="518"/>
    </row>
    <row r="65" spans="12:12">
      <c r="L65" s="518"/>
    </row>
  </sheetData>
  <mergeCells count="3">
    <mergeCell ref="C3:K3"/>
    <mergeCell ref="M3:U3"/>
    <mergeCell ref="A20:B20"/>
  </mergeCells>
  <pageMargins left="0.70866141732283505" right="0.70866141732283505" top="0.74803149606299202" bottom="0.74803149606299202" header="0.31496062992126" footer="0.31496062992126"/>
  <pageSetup paperSize="9" scale="60" orientation="landscape" r:id="rId1"/>
  <headerFooter>
    <oddFooter>&amp;L_x000D_&amp;1#&amp;"Calibri"&amp;7&amp;K000000 C2 General</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57607-56A5-4614-9AC8-3A51F3685B6C}">
  <sheetPr>
    <tabColor rgb="FFE60000"/>
    <pageSetUpPr fitToPage="1"/>
  </sheetPr>
  <dimension ref="A1:Y64"/>
  <sheetViews>
    <sheetView showGridLines="0" zoomScaleNormal="100" zoomScaleSheetLayoutView="85" workbookViewId="0"/>
  </sheetViews>
  <sheetFormatPr defaultColWidth="8.85546875" defaultRowHeight="12.75"/>
  <cols>
    <col min="1" max="1" width="2.85546875" customWidth="1"/>
    <col min="2" max="3" width="8.5703125" customWidth="1"/>
    <col min="4" max="12" width="10.85546875" customWidth="1"/>
    <col min="13" max="13" width="1.42578125" style="619" customWidth="1"/>
  </cols>
  <sheetData>
    <row r="1" spans="1:25" ht="20.45" customHeight="1">
      <c r="A1" s="38" t="s">
        <v>331</v>
      </c>
      <c r="B1" s="8"/>
      <c r="C1" s="8"/>
      <c r="D1" s="8"/>
      <c r="E1" s="8"/>
      <c r="F1" s="8"/>
      <c r="G1" s="8"/>
      <c r="H1" s="8"/>
      <c r="I1" s="8"/>
      <c r="J1" s="8"/>
      <c r="K1" s="8"/>
      <c r="L1" s="8"/>
    </row>
    <row r="2" spans="1:25" ht="15.75" customHeight="1">
      <c r="A2" s="620"/>
      <c r="B2" s="8"/>
      <c r="C2" s="8"/>
      <c r="D2" s="621"/>
      <c r="E2" s="621"/>
      <c r="F2" s="621"/>
      <c r="G2" s="621"/>
      <c r="H2" s="621"/>
      <c r="I2" s="621"/>
      <c r="J2" s="621"/>
      <c r="K2" s="621"/>
      <c r="L2" s="621"/>
    </row>
    <row r="3" spans="1:25" s="451" customFormat="1" ht="15.75" customHeight="1">
      <c r="A3" s="622"/>
      <c r="B3" s="520"/>
      <c r="C3" s="520"/>
      <c r="D3" s="47" t="s">
        <v>69</v>
      </c>
      <c r="E3" s="47" t="s">
        <v>70</v>
      </c>
      <c r="F3" s="47" t="s">
        <v>71</v>
      </c>
      <c r="G3" s="47" t="s">
        <v>72</v>
      </c>
      <c r="H3" s="444" t="s">
        <v>248</v>
      </c>
      <c r="I3" s="444" t="s">
        <v>249</v>
      </c>
      <c r="J3" s="444" t="s">
        <v>250</v>
      </c>
      <c r="K3" s="444" t="s">
        <v>251</v>
      </c>
      <c r="L3" s="444" t="s">
        <v>252</v>
      </c>
      <c r="M3" s="623"/>
    </row>
    <row r="4" spans="1:25" s="451" customFormat="1" ht="15.75" customHeight="1">
      <c r="A4" s="622"/>
      <c r="B4" s="447"/>
      <c r="C4" s="447"/>
      <c r="D4" s="624" t="s">
        <v>79</v>
      </c>
      <c r="E4" s="624" t="s">
        <v>79</v>
      </c>
      <c r="F4" s="624" t="s">
        <v>79</v>
      </c>
      <c r="G4" s="624" t="s">
        <v>79</v>
      </c>
      <c r="H4" s="624" t="s">
        <v>79</v>
      </c>
      <c r="I4" s="624" t="s">
        <v>79</v>
      </c>
      <c r="J4" s="624" t="s">
        <v>79</v>
      </c>
      <c r="K4" s="624" t="s">
        <v>79</v>
      </c>
      <c r="L4" s="624" t="s">
        <v>79</v>
      </c>
      <c r="M4" s="623"/>
    </row>
    <row r="5" spans="1:25" s="451" customFormat="1" ht="15.75" customHeight="1">
      <c r="A5" s="446"/>
      <c r="B5" s="625"/>
      <c r="C5" s="625"/>
      <c r="D5" s="626"/>
      <c r="E5" s="626"/>
      <c r="F5" s="626"/>
      <c r="G5" s="626"/>
      <c r="H5" s="626"/>
      <c r="I5" s="626"/>
      <c r="J5" s="626"/>
      <c r="K5" s="626"/>
      <c r="L5" s="627"/>
      <c r="M5" s="623"/>
    </row>
    <row r="6" spans="1:25" s="451" customFormat="1" ht="15.75" customHeight="1">
      <c r="A6" s="628"/>
      <c r="B6" s="629" t="s">
        <v>254</v>
      </c>
      <c r="C6" s="216"/>
      <c r="D6" s="626"/>
      <c r="E6" s="626"/>
      <c r="F6" s="626"/>
      <c r="G6" s="626"/>
      <c r="H6" s="626"/>
      <c r="I6" s="626"/>
      <c r="J6" s="626"/>
      <c r="K6" s="626"/>
      <c r="L6" s="627"/>
      <c r="M6" s="623"/>
    </row>
    <row r="7" spans="1:25" s="451" customFormat="1" ht="15.75" customHeight="1">
      <c r="A7" s="180"/>
      <c r="B7" s="630" t="s">
        <v>332</v>
      </c>
      <c r="C7" s="359"/>
      <c r="D7" s="631">
        <v>0.157</v>
      </c>
      <c r="E7" s="631">
        <v>0.155</v>
      </c>
      <c r="F7" s="631">
        <v>0.18</v>
      </c>
      <c r="G7" s="631">
        <v>0.16300000000000001</v>
      </c>
      <c r="H7" s="631">
        <v>0.16900000000000001</v>
      </c>
      <c r="I7" s="631">
        <v>0.16500000000000001</v>
      </c>
      <c r="J7" s="631">
        <v>0.16200000000000001</v>
      </c>
      <c r="K7" s="631">
        <v>0.16700000000000001</v>
      </c>
      <c r="L7" s="632">
        <v>0.19400000000000001</v>
      </c>
      <c r="M7" s="411"/>
      <c r="N7" s="633"/>
      <c r="O7" s="633"/>
      <c r="P7" s="633"/>
      <c r="Q7" s="633"/>
      <c r="R7" s="633"/>
      <c r="S7" s="633"/>
      <c r="T7" s="633"/>
      <c r="U7" s="633"/>
      <c r="V7" s="633"/>
      <c r="W7" s="633"/>
      <c r="X7" s="633"/>
      <c r="Y7" s="633"/>
    </row>
    <row r="8" spans="1:25" s="451" customFormat="1" ht="15.75" customHeight="1">
      <c r="A8" s="180"/>
      <c r="B8" s="634" t="s">
        <v>333</v>
      </c>
      <c r="C8" s="319"/>
      <c r="D8" s="635">
        <v>0.13300000000000001</v>
      </c>
      <c r="E8" s="635">
        <v>0.113</v>
      </c>
      <c r="F8" s="635">
        <v>0.11</v>
      </c>
      <c r="G8" s="635">
        <v>0.12</v>
      </c>
      <c r="H8" s="635">
        <v>0.127</v>
      </c>
      <c r="I8" s="635">
        <v>0.11600000000000001</v>
      </c>
      <c r="J8" s="635">
        <v>0.13200000000000001</v>
      </c>
      <c r="K8" s="635">
        <v>0.128</v>
      </c>
      <c r="L8" s="636">
        <v>0.128</v>
      </c>
      <c r="M8" s="411"/>
      <c r="N8" s="633"/>
      <c r="O8" s="633"/>
      <c r="P8" s="633"/>
      <c r="Q8" s="633"/>
      <c r="R8" s="633"/>
      <c r="S8" s="633"/>
      <c r="T8" s="633"/>
      <c r="U8" s="633"/>
      <c r="V8" s="633"/>
      <c r="W8" s="633"/>
      <c r="X8" s="633"/>
      <c r="Y8" s="633"/>
    </row>
    <row r="9" spans="1:25" s="451" customFormat="1" ht="15.75" customHeight="1">
      <c r="A9" s="180"/>
      <c r="B9" s="634" t="s">
        <v>334</v>
      </c>
      <c r="C9" s="319"/>
      <c r="D9" s="635">
        <v>0.19500000000000001</v>
      </c>
      <c r="E9" s="635">
        <v>0.222</v>
      </c>
      <c r="F9" s="635">
        <v>0.29399999999999998</v>
      </c>
      <c r="G9" s="635">
        <v>0.23400000000000001</v>
      </c>
      <c r="H9" s="635">
        <v>0.24099999999999999</v>
      </c>
      <c r="I9" s="635">
        <v>0.251</v>
      </c>
      <c r="J9" s="635">
        <v>0.218</v>
      </c>
      <c r="K9" s="635">
        <v>0.23699999999999999</v>
      </c>
      <c r="L9" s="636">
        <v>0.32</v>
      </c>
      <c r="M9" s="411"/>
      <c r="N9" s="633"/>
      <c r="O9" s="633"/>
      <c r="P9" s="633"/>
      <c r="Q9" s="633"/>
      <c r="R9" s="633"/>
      <c r="S9" s="633"/>
      <c r="T9" s="633"/>
      <c r="U9" s="633"/>
      <c r="V9" s="633"/>
      <c r="W9" s="633"/>
      <c r="X9" s="633"/>
      <c r="Y9" s="633"/>
    </row>
    <row r="10" spans="1:25" s="451" customFormat="1" ht="15.75" customHeight="1">
      <c r="A10" s="637"/>
      <c r="B10" s="629" t="s">
        <v>296</v>
      </c>
      <c r="C10" s="216"/>
      <c r="D10" s="638"/>
      <c r="E10" s="638"/>
      <c r="F10" s="638"/>
      <c r="G10" s="638"/>
      <c r="H10" s="638"/>
      <c r="I10" s="638"/>
      <c r="J10" s="638"/>
      <c r="K10" s="638"/>
      <c r="L10" s="639"/>
      <c r="M10" s="623"/>
      <c r="N10" s="633"/>
      <c r="O10" s="633"/>
      <c r="P10" s="633"/>
      <c r="Q10" s="633"/>
      <c r="R10" s="633"/>
      <c r="S10" s="633"/>
      <c r="T10" s="633"/>
      <c r="U10" s="633"/>
      <c r="V10" s="633"/>
      <c r="W10" s="633"/>
      <c r="X10" s="633"/>
      <c r="Y10" s="633"/>
    </row>
    <row r="11" spans="1:25" s="451" customFormat="1" ht="15.75" customHeight="1">
      <c r="A11" s="180"/>
      <c r="B11" s="630" t="s">
        <v>332</v>
      </c>
      <c r="C11" s="359"/>
      <c r="D11" s="631">
        <v>0.22700000000000001</v>
      </c>
      <c r="E11" s="631">
        <v>0.23899999999999999</v>
      </c>
      <c r="F11" s="631">
        <v>0.25600000000000001</v>
      </c>
      <c r="G11" s="631">
        <v>0.23200000000000001</v>
      </c>
      <c r="H11" s="631">
        <v>0.249</v>
      </c>
      <c r="I11" s="631">
        <v>0.26400000000000001</v>
      </c>
      <c r="J11" s="631">
        <v>0.29799999999999999</v>
      </c>
      <c r="K11" s="631">
        <v>0.30299999999999999</v>
      </c>
      <c r="L11" s="632">
        <v>0.307</v>
      </c>
      <c r="M11" s="623"/>
      <c r="N11" s="633"/>
      <c r="O11" s="633"/>
      <c r="P11" s="633"/>
      <c r="Q11" s="633"/>
      <c r="R11" s="633"/>
      <c r="S11" s="633"/>
      <c r="T11" s="633"/>
      <c r="U11" s="633"/>
      <c r="V11" s="633"/>
      <c r="W11" s="633"/>
      <c r="X11" s="633"/>
      <c r="Y11" s="633"/>
    </row>
    <row r="12" spans="1:25" s="451" customFormat="1" ht="15.75" customHeight="1">
      <c r="A12" s="180"/>
      <c r="B12" s="634" t="s">
        <v>333</v>
      </c>
      <c r="C12" s="319"/>
      <c r="D12" s="635">
        <v>0.13400000000000001</v>
      </c>
      <c r="E12" s="635">
        <v>0.122</v>
      </c>
      <c r="F12" s="635">
        <v>0.14199999999999999</v>
      </c>
      <c r="G12" s="635">
        <v>0.125</v>
      </c>
      <c r="H12" s="635">
        <v>0.13200000000000001</v>
      </c>
      <c r="I12" s="635">
        <v>0.129</v>
      </c>
      <c r="J12" s="635">
        <v>0.13400000000000001</v>
      </c>
      <c r="K12" s="635">
        <v>0.126</v>
      </c>
      <c r="L12" s="636">
        <v>0.129</v>
      </c>
      <c r="M12" s="623"/>
      <c r="N12" s="633"/>
      <c r="O12" s="633"/>
      <c r="P12" s="633"/>
      <c r="Q12" s="633"/>
      <c r="R12" s="633"/>
      <c r="S12" s="633"/>
      <c r="T12" s="633"/>
      <c r="U12" s="633"/>
      <c r="V12" s="633"/>
      <c r="W12" s="633"/>
      <c r="X12" s="633"/>
      <c r="Y12" s="633"/>
    </row>
    <row r="13" spans="1:25" s="451" customFormat="1" ht="15.75" customHeight="1">
      <c r="A13" s="180"/>
      <c r="B13" s="634" t="s">
        <v>334</v>
      </c>
      <c r="C13" s="319"/>
      <c r="D13" s="635">
        <v>0.51600000000000001</v>
      </c>
      <c r="E13" s="635">
        <v>0.59699999999999998</v>
      </c>
      <c r="F13" s="635">
        <v>0.60199999999999998</v>
      </c>
      <c r="G13" s="635">
        <v>0.53400000000000003</v>
      </c>
      <c r="H13" s="635">
        <v>0.55200000000000005</v>
      </c>
      <c r="I13" s="635">
        <v>0.59899999999999998</v>
      </c>
      <c r="J13" s="635">
        <v>0.70499999999999996</v>
      </c>
      <c r="K13" s="635">
        <v>0.752</v>
      </c>
      <c r="L13" s="636">
        <v>0.76600000000000001</v>
      </c>
      <c r="M13" s="623"/>
      <c r="N13" s="633"/>
      <c r="O13" s="633"/>
      <c r="P13" s="633"/>
      <c r="Q13" s="633"/>
      <c r="R13" s="633"/>
      <c r="S13" s="633"/>
      <c r="T13" s="633"/>
      <c r="U13" s="633"/>
      <c r="V13" s="633"/>
      <c r="W13" s="633"/>
      <c r="X13" s="633"/>
      <c r="Y13" s="633"/>
    </row>
    <row r="14" spans="1:25" s="451" customFormat="1" ht="15.75" customHeight="1">
      <c r="A14" s="180"/>
      <c r="B14" s="216"/>
      <c r="C14" s="216"/>
      <c r="D14" s="638"/>
      <c r="E14" s="638"/>
      <c r="F14" s="638"/>
      <c r="G14" s="638"/>
      <c r="H14" s="638"/>
      <c r="I14" s="638"/>
      <c r="J14" s="638"/>
      <c r="K14" s="638"/>
      <c r="L14" s="639"/>
      <c r="M14" s="623"/>
      <c r="N14" s="633"/>
      <c r="O14" s="633"/>
      <c r="P14" s="633"/>
      <c r="Q14" s="633"/>
      <c r="R14" s="633"/>
      <c r="S14" s="633"/>
      <c r="T14" s="633"/>
      <c r="U14" s="633"/>
      <c r="V14" s="633"/>
      <c r="W14" s="633"/>
      <c r="X14" s="633"/>
      <c r="Y14" s="633"/>
    </row>
    <row r="15" spans="1:25" s="451" customFormat="1" ht="15.75" customHeight="1">
      <c r="A15" s="637"/>
      <c r="B15" s="629" t="s">
        <v>335</v>
      </c>
      <c r="C15" s="216"/>
      <c r="D15" s="640"/>
      <c r="E15" s="640"/>
      <c r="F15" s="640"/>
      <c r="G15" s="640"/>
      <c r="H15" s="640"/>
      <c r="I15" s="640"/>
      <c r="J15" s="640"/>
      <c r="K15" s="640"/>
      <c r="L15" s="641"/>
      <c r="M15" s="623"/>
      <c r="N15" s="633"/>
      <c r="O15" s="633"/>
      <c r="P15" s="633"/>
      <c r="Q15" s="633"/>
      <c r="R15" s="633"/>
      <c r="S15" s="633"/>
      <c r="T15" s="633"/>
      <c r="U15" s="633"/>
      <c r="V15" s="633"/>
      <c r="W15" s="633"/>
      <c r="X15" s="633"/>
      <c r="Y15" s="633"/>
    </row>
    <row r="16" spans="1:25" s="451" customFormat="1" ht="15.75" customHeight="1">
      <c r="A16" s="180"/>
      <c r="B16" s="630" t="s">
        <v>332</v>
      </c>
      <c r="C16" s="359"/>
      <c r="D16" s="631">
        <v>0.499</v>
      </c>
      <c r="E16" s="631">
        <v>0.49399999999999999</v>
      </c>
      <c r="F16" s="631">
        <v>0.50900000000000001</v>
      </c>
      <c r="G16" s="631">
        <v>0.51100000000000001</v>
      </c>
      <c r="H16" s="631">
        <v>0.55700000000000005</v>
      </c>
      <c r="I16" s="631">
        <v>0.57899999999999996</v>
      </c>
      <c r="J16" s="631">
        <v>0.66700000000000004</v>
      </c>
      <c r="K16" s="631">
        <v>0.53</v>
      </c>
      <c r="L16" s="632">
        <v>0.45900000000000002</v>
      </c>
      <c r="M16" s="623"/>
      <c r="N16" s="633"/>
      <c r="O16" s="633"/>
      <c r="P16" s="633"/>
      <c r="Q16" s="633"/>
      <c r="R16" s="633"/>
      <c r="S16" s="633"/>
      <c r="T16" s="633"/>
      <c r="U16" s="633"/>
      <c r="V16" s="633"/>
      <c r="W16" s="633"/>
      <c r="X16" s="633"/>
      <c r="Y16" s="633"/>
    </row>
    <row r="17" spans="1:25" s="451" customFormat="1" ht="15.75" customHeight="1">
      <c r="A17" s="180"/>
      <c r="B17" s="634" t="s">
        <v>333</v>
      </c>
      <c r="C17" s="319"/>
      <c r="D17" s="635">
        <v>7.0000000000000007E-2</v>
      </c>
      <c r="E17" s="635">
        <v>0.12</v>
      </c>
      <c r="F17" s="635">
        <v>8.1000000000000003E-2</v>
      </c>
      <c r="G17" s="635">
        <v>8.3000000000000004E-2</v>
      </c>
      <c r="H17" s="635">
        <v>7.5999999999999998E-2</v>
      </c>
      <c r="I17" s="635">
        <v>7.3999999999999996E-2</v>
      </c>
      <c r="J17" s="635">
        <v>8.2000000000000003E-2</v>
      </c>
      <c r="K17" s="635">
        <v>8.7999999999999995E-2</v>
      </c>
      <c r="L17" s="636">
        <v>9.4E-2</v>
      </c>
      <c r="M17" s="623"/>
      <c r="N17" s="633"/>
      <c r="O17" s="633"/>
      <c r="P17" s="633"/>
      <c r="Q17" s="633"/>
      <c r="R17" s="633"/>
      <c r="S17" s="633"/>
      <c r="T17" s="633"/>
      <c r="U17" s="633"/>
      <c r="V17" s="633"/>
      <c r="W17" s="633"/>
      <c r="X17" s="633"/>
      <c r="Y17" s="633"/>
    </row>
    <row r="18" spans="1:25" s="451" customFormat="1" ht="15.75" customHeight="1">
      <c r="A18" s="180"/>
      <c r="B18" s="634" t="s">
        <v>334</v>
      </c>
      <c r="C18" s="319"/>
      <c r="D18" s="635">
        <v>0.53900000000000003</v>
      </c>
      <c r="E18" s="635">
        <v>0.52900000000000003</v>
      </c>
      <c r="F18" s="635">
        <v>0.54900000000000004</v>
      </c>
      <c r="G18" s="635">
        <v>0.55000000000000004</v>
      </c>
      <c r="H18" s="635">
        <v>0.6</v>
      </c>
      <c r="I18" s="635">
        <v>0.625</v>
      </c>
      <c r="J18" s="635">
        <v>0.72</v>
      </c>
      <c r="K18" s="635">
        <v>0.57099999999999995</v>
      </c>
      <c r="L18" s="636">
        <v>0.49299999999999999</v>
      </c>
      <c r="M18" s="623"/>
      <c r="N18" s="633"/>
      <c r="O18" s="633"/>
      <c r="P18" s="633"/>
      <c r="Q18" s="633"/>
      <c r="R18" s="633"/>
      <c r="S18" s="633"/>
      <c r="T18" s="633"/>
      <c r="U18" s="633"/>
      <c r="V18" s="633"/>
      <c r="W18" s="633"/>
      <c r="X18" s="633"/>
      <c r="Y18" s="633"/>
    </row>
    <row r="19" spans="1:25" s="451" customFormat="1" ht="15.75" customHeight="1">
      <c r="A19" s="642"/>
      <c r="B19" s="629" t="s">
        <v>272</v>
      </c>
      <c r="C19" s="216"/>
      <c r="D19" s="638"/>
      <c r="E19" s="638"/>
      <c r="F19" s="638"/>
      <c r="G19" s="638"/>
      <c r="H19" s="638"/>
      <c r="I19" s="638"/>
      <c r="J19" s="638"/>
      <c r="K19" s="638"/>
      <c r="L19" s="639"/>
      <c r="M19" s="623"/>
      <c r="N19" s="633"/>
      <c r="O19" s="633"/>
      <c r="P19" s="633"/>
      <c r="Q19" s="633"/>
      <c r="R19" s="633"/>
      <c r="S19" s="633"/>
      <c r="T19" s="633"/>
      <c r="U19" s="633"/>
      <c r="V19" s="633"/>
      <c r="W19" s="633"/>
      <c r="X19" s="633"/>
      <c r="Y19" s="633"/>
    </row>
    <row r="20" spans="1:25" s="451" customFormat="1" ht="15.75" customHeight="1">
      <c r="A20" s="643"/>
      <c r="B20" s="630" t="s">
        <v>332</v>
      </c>
      <c r="C20" s="359"/>
      <c r="D20" s="631">
        <v>0.35899999999999999</v>
      </c>
      <c r="E20" s="631">
        <v>0.154</v>
      </c>
      <c r="F20" s="631">
        <v>0.156</v>
      </c>
      <c r="G20" s="631">
        <v>0.20899999999999999</v>
      </c>
      <c r="H20" s="631">
        <v>0.313</v>
      </c>
      <c r="I20" s="631">
        <v>0.157</v>
      </c>
      <c r="J20" s="631">
        <v>0.19400000000000001</v>
      </c>
      <c r="K20" s="631">
        <v>0.26400000000000001</v>
      </c>
      <c r="L20" s="632">
        <v>0.33100000000000002</v>
      </c>
      <c r="M20" s="623"/>
      <c r="N20" s="633"/>
      <c r="O20" s="633"/>
      <c r="P20" s="633"/>
      <c r="Q20" s="633"/>
      <c r="R20" s="633"/>
      <c r="S20" s="633"/>
      <c r="T20" s="633"/>
      <c r="U20" s="633"/>
      <c r="V20" s="633"/>
      <c r="W20" s="633"/>
      <c r="X20" s="633"/>
      <c r="Y20" s="633"/>
    </row>
    <row r="21" spans="1:25" s="451" customFormat="1" ht="15.75" customHeight="1">
      <c r="A21" s="643"/>
      <c r="B21" s="634" t="s">
        <v>333</v>
      </c>
      <c r="C21" s="319"/>
      <c r="D21" s="635">
        <v>0.17299999999999999</v>
      </c>
      <c r="E21" s="635">
        <v>0.13500000000000001</v>
      </c>
      <c r="F21" s="635">
        <v>0.14000000000000001</v>
      </c>
      <c r="G21" s="635">
        <v>0.155</v>
      </c>
      <c r="H21" s="635">
        <v>0.189</v>
      </c>
      <c r="I21" s="635">
        <v>0.14199999999999999</v>
      </c>
      <c r="J21" s="635">
        <v>0.158</v>
      </c>
      <c r="K21" s="635">
        <v>0.217</v>
      </c>
      <c r="L21" s="636">
        <v>0.26500000000000001</v>
      </c>
      <c r="M21" s="623"/>
      <c r="N21" s="633"/>
      <c r="O21" s="633"/>
      <c r="P21" s="633"/>
      <c r="Q21" s="633"/>
      <c r="R21" s="633"/>
      <c r="S21" s="633"/>
      <c r="T21" s="633"/>
      <c r="U21" s="633"/>
      <c r="V21" s="633"/>
      <c r="W21" s="633"/>
      <c r="X21" s="633"/>
      <c r="Y21" s="633"/>
    </row>
    <row r="22" spans="1:25" s="451" customFormat="1" ht="15.75" customHeight="1">
      <c r="A22" s="644"/>
      <c r="B22" s="634" t="s">
        <v>334</v>
      </c>
      <c r="C22" s="319"/>
      <c r="D22" s="635">
        <v>0.80600000000000005</v>
      </c>
      <c r="E22" s="635">
        <v>0.20699999999999999</v>
      </c>
      <c r="F22" s="635">
        <v>0.20300000000000001</v>
      </c>
      <c r="G22" s="635">
        <v>0.36899999999999999</v>
      </c>
      <c r="H22" s="635">
        <v>0.70299999999999996</v>
      </c>
      <c r="I22" s="635">
        <v>0.20799999999999999</v>
      </c>
      <c r="J22" s="635">
        <v>0.32300000000000001</v>
      </c>
      <c r="K22" s="635">
        <v>0.435</v>
      </c>
      <c r="L22" s="636">
        <v>0.59399999999999997</v>
      </c>
      <c r="M22" s="623"/>
      <c r="N22" s="633"/>
      <c r="O22" s="633"/>
      <c r="P22" s="633"/>
      <c r="Q22" s="633"/>
      <c r="R22" s="633"/>
      <c r="S22" s="633"/>
      <c r="T22" s="633"/>
      <c r="U22" s="633"/>
      <c r="V22" s="633"/>
      <c r="W22" s="633"/>
      <c r="X22" s="633"/>
      <c r="Y22" s="633"/>
    </row>
    <row r="23" spans="1:25" ht="15.75" customHeight="1">
      <c r="A23" s="645"/>
      <c r="B23" s="646"/>
      <c r="C23" s="647"/>
      <c r="D23" s="648"/>
      <c r="E23" s="648"/>
      <c r="F23" s="648"/>
      <c r="G23" s="648"/>
      <c r="H23" s="648"/>
      <c r="I23" s="648"/>
      <c r="J23" s="648"/>
      <c r="K23" s="648"/>
      <c r="L23" s="648"/>
      <c r="N23" s="649"/>
      <c r="O23" s="650"/>
      <c r="P23" s="650"/>
    </row>
    <row r="24" spans="1:25" ht="15.75" customHeight="1">
      <c r="A24" s="752" t="s">
        <v>103</v>
      </c>
      <c r="B24" s="752" t="s">
        <v>32</v>
      </c>
      <c r="C24" s="620"/>
      <c r="D24" s="8"/>
      <c r="E24" s="8"/>
      <c r="F24" s="8"/>
      <c r="G24" s="8"/>
      <c r="H24" s="8"/>
      <c r="I24" s="8"/>
      <c r="J24" s="8"/>
      <c r="K24" s="8"/>
      <c r="L24" s="8"/>
    </row>
    <row r="25" spans="1:25" ht="15.75" customHeight="1">
      <c r="A25" s="651" t="s">
        <v>336</v>
      </c>
      <c r="B25" s="760" t="s">
        <v>288</v>
      </c>
      <c r="C25" s="760"/>
      <c r="D25" s="760"/>
      <c r="E25" s="760"/>
      <c r="F25" s="760"/>
      <c r="G25" s="760"/>
      <c r="H25" s="760"/>
      <c r="I25" s="760"/>
      <c r="J25" s="652"/>
      <c r="K25" s="652"/>
      <c r="L25" s="652"/>
      <c r="M25" s="653"/>
      <c r="N25" s="654"/>
      <c r="O25" s="654"/>
      <c r="P25" s="654"/>
      <c r="Q25" s="654"/>
      <c r="R25" s="654"/>
    </row>
    <row r="26" spans="1:25" ht="15.75" customHeight="1">
      <c r="A26" s="651"/>
      <c r="B26" s="760"/>
      <c r="C26" s="760"/>
      <c r="D26" s="760"/>
      <c r="E26" s="760"/>
      <c r="F26" s="760"/>
      <c r="G26" s="760"/>
      <c r="H26" s="760"/>
      <c r="I26" s="760"/>
      <c r="J26" s="652"/>
      <c r="K26" s="652"/>
      <c r="L26" s="652"/>
      <c r="M26" s="655"/>
    </row>
    <row r="27" spans="1:25" ht="13.5" customHeight="1">
      <c r="A27" s="656"/>
      <c r="B27" s="654"/>
      <c r="C27" s="654"/>
      <c r="D27" s="8"/>
      <c r="E27" s="8"/>
      <c r="F27" s="8"/>
      <c r="G27" s="8"/>
      <c r="H27" s="8"/>
      <c r="I27" s="8"/>
      <c r="J27" s="8"/>
      <c r="K27" s="8"/>
      <c r="L27" s="8"/>
    </row>
    <row r="28" spans="1:25" ht="13.5" customHeight="1">
      <c r="A28" s="656"/>
      <c r="B28" s="654"/>
      <c r="C28" s="654"/>
      <c r="D28" s="8"/>
      <c r="E28" s="8"/>
      <c r="F28" s="8"/>
      <c r="G28" s="8"/>
      <c r="H28" s="8"/>
      <c r="I28" s="8"/>
      <c r="J28" s="8"/>
      <c r="K28" s="8"/>
      <c r="L28" s="8"/>
    </row>
    <row r="29" spans="1:25" ht="13.5" customHeight="1">
      <c r="A29" s="656"/>
      <c r="B29" s="654"/>
      <c r="C29" s="654"/>
      <c r="D29" s="8"/>
      <c r="E29" s="8"/>
      <c r="F29" s="8"/>
      <c r="G29" s="8"/>
      <c r="H29" s="8"/>
      <c r="I29" s="8"/>
      <c r="J29" s="8"/>
      <c r="K29" s="8"/>
      <c r="L29" s="8"/>
    </row>
    <row r="30" spans="1:25" ht="13.5" customHeight="1">
      <c r="A30" s="656"/>
      <c r="B30" s="654"/>
      <c r="C30" s="654"/>
      <c r="D30" s="8"/>
      <c r="E30" s="8"/>
      <c r="F30" s="8"/>
      <c r="G30" s="8"/>
      <c r="H30" s="8"/>
      <c r="I30" s="8"/>
      <c r="J30" s="8"/>
      <c r="K30" s="8"/>
      <c r="L30" s="8"/>
    </row>
    <row r="31" spans="1:25" ht="13.5" customHeight="1">
      <c r="A31" s="656"/>
      <c r="B31" s="654"/>
      <c r="C31" s="657"/>
      <c r="D31" s="8"/>
      <c r="E31" s="8"/>
      <c r="F31" s="8"/>
      <c r="G31" s="8"/>
      <c r="H31" s="8"/>
      <c r="I31" s="8"/>
      <c r="J31" s="8"/>
      <c r="K31" s="8"/>
      <c r="L31" s="8"/>
      <c r="M31" s="658"/>
    </row>
    <row r="32" spans="1:25" ht="13.5" customHeight="1">
      <c r="A32" s="620"/>
      <c r="B32" s="654"/>
      <c r="C32" s="654"/>
      <c r="D32" s="8"/>
      <c r="E32" s="8"/>
      <c r="F32" s="8"/>
      <c r="G32" s="8"/>
      <c r="H32" s="8"/>
      <c r="I32" s="8"/>
      <c r="J32" s="8"/>
      <c r="K32" s="8"/>
      <c r="L32" s="8"/>
      <c r="M32" s="658"/>
    </row>
    <row r="33" spans="2:14">
      <c r="B33" s="659"/>
      <c r="D33" s="8"/>
      <c r="E33" s="8"/>
      <c r="F33" s="8"/>
      <c r="G33" s="8"/>
      <c r="H33" s="8"/>
      <c r="I33" s="8"/>
      <c r="J33" s="8"/>
      <c r="K33" s="8"/>
      <c r="L33" s="8"/>
      <c r="M33" s="660"/>
      <c r="N33" s="661"/>
    </row>
    <row r="34" spans="2:14">
      <c r="D34" s="8"/>
      <c r="E34" s="8"/>
      <c r="F34" s="8"/>
      <c r="G34" s="8"/>
      <c r="H34" s="8"/>
      <c r="I34" s="8"/>
      <c r="J34" s="8"/>
      <c r="K34" s="8"/>
      <c r="L34" s="8"/>
      <c r="M34" s="660"/>
      <c r="N34" s="661"/>
    </row>
    <row r="35" spans="2:14">
      <c r="D35" s="8"/>
      <c r="E35" s="8"/>
      <c r="F35" s="8"/>
      <c r="G35" s="8"/>
      <c r="H35" s="8"/>
      <c r="I35" s="8"/>
      <c r="J35" s="8"/>
      <c r="K35" s="8"/>
      <c r="L35" s="8"/>
      <c r="M35" s="660"/>
      <c r="N35" s="661"/>
    </row>
    <row r="36" spans="2:14">
      <c r="D36" s="8"/>
      <c r="E36" s="8"/>
      <c r="F36" s="8"/>
      <c r="G36" s="8"/>
      <c r="H36" s="8"/>
      <c r="I36" s="8"/>
      <c r="J36" s="8"/>
      <c r="K36" s="8"/>
      <c r="L36" s="8"/>
      <c r="M36" s="660"/>
      <c r="N36" s="661"/>
    </row>
    <row r="37" spans="2:14">
      <c r="D37" s="8"/>
      <c r="E37" s="8"/>
      <c r="F37" s="8"/>
      <c r="G37" s="8"/>
      <c r="H37" s="8"/>
      <c r="I37" s="8"/>
      <c r="J37" s="8"/>
      <c r="K37" s="8"/>
      <c r="L37" s="8"/>
      <c r="M37" s="660"/>
      <c r="N37" s="661"/>
    </row>
    <row r="38" spans="2:14">
      <c r="D38" s="8"/>
      <c r="E38" s="8"/>
      <c r="F38" s="8"/>
      <c r="G38" s="8"/>
      <c r="H38" s="8"/>
      <c r="I38" s="8"/>
      <c r="J38" s="8"/>
      <c r="K38" s="8"/>
      <c r="L38" s="8"/>
      <c r="M38" s="660"/>
      <c r="N38" s="661"/>
    </row>
    <row r="39" spans="2:14">
      <c r="D39" s="8"/>
      <c r="E39" s="8"/>
      <c r="F39" s="8"/>
      <c r="G39" s="8"/>
      <c r="H39" s="8"/>
      <c r="I39" s="8"/>
      <c r="J39" s="8"/>
      <c r="K39" s="8"/>
      <c r="L39" s="8"/>
      <c r="M39" s="660"/>
      <c r="N39" s="661"/>
    </row>
    <row r="40" spans="2:14">
      <c r="D40" s="8"/>
      <c r="E40" s="8"/>
      <c r="F40" s="8"/>
      <c r="G40" s="8"/>
      <c r="H40" s="8"/>
      <c r="I40" s="8"/>
      <c r="J40" s="8"/>
      <c r="K40" s="8"/>
      <c r="L40" s="8"/>
      <c r="M40" s="660"/>
      <c r="N40" s="661"/>
    </row>
    <row r="41" spans="2:14">
      <c r="D41" s="8"/>
      <c r="E41" s="8"/>
      <c r="F41" s="8"/>
      <c r="G41" s="8"/>
      <c r="H41" s="8"/>
      <c r="I41" s="8"/>
      <c r="J41" s="8"/>
      <c r="K41" s="8"/>
      <c r="L41" s="8"/>
      <c r="M41" s="660"/>
      <c r="N41" s="661"/>
    </row>
    <row r="42" spans="2:14">
      <c r="D42" s="8"/>
      <c r="E42" s="8"/>
      <c r="F42" s="8"/>
      <c r="G42" s="8"/>
      <c r="H42" s="8"/>
      <c r="I42" s="8"/>
      <c r="J42" s="8"/>
      <c r="K42" s="8"/>
      <c r="L42" s="8"/>
      <c r="M42" s="660"/>
      <c r="N42" s="661"/>
    </row>
    <row r="43" spans="2:14">
      <c r="D43" s="8"/>
      <c r="E43" s="8"/>
      <c r="F43" s="8"/>
      <c r="G43" s="8"/>
      <c r="H43" s="8"/>
      <c r="I43" s="8"/>
      <c r="J43" s="8"/>
      <c r="K43" s="8"/>
      <c r="L43" s="8"/>
      <c r="M43" s="660"/>
      <c r="N43" s="661"/>
    </row>
    <row r="44" spans="2:14">
      <c r="D44" s="8"/>
      <c r="E44" s="8"/>
      <c r="F44" s="8"/>
      <c r="G44" s="8"/>
      <c r="H44" s="8"/>
      <c r="I44" s="8"/>
      <c r="J44" s="8"/>
      <c r="K44" s="8"/>
      <c r="L44" s="8"/>
      <c r="M44" s="660"/>
      <c r="N44" s="661"/>
    </row>
    <row r="45" spans="2:14">
      <c r="D45" s="8"/>
      <c r="E45" s="8"/>
      <c r="F45" s="8"/>
      <c r="G45" s="8"/>
      <c r="H45" s="8"/>
      <c r="I45" s="8"/>
      <c r="J45" s="8"/>
      <c r="K45" s="8"/>
      <c r="L45" s="8"/>
      <c r="M45" s="660"/>
      <c r="N45" s="661"/>
    </row>
    <row r="46" spans="2:14">
      <c r="D46" s="8"/>
      <c r="E46" s="8"/>
      <c r="F46" s="8"/>
      <c r="G46" s="8"/>
      <c r="H46" s="8"/>
      <c r="I46" s="8"/>
      <c r="J46" s="8"/>
      <c r="K46" s="8"/>
      <c r="L46" s="8"/>
      <c r="M46" s="660"/>
      <c r="N46" s="661"/>
    </row>
    <row r="47" spans="2:14">
      <c r="D47" s="8"/>
      <c r="E47" s="8"/>
      <c r="F47" s="8"/>
      <c r="G47" s="8"/>
      <c r="H47" s="8"/>
      <c r="I47" s="8"/>
      <c r="J47" s="8"/>
      <c r="K47" s="8"/>
      <c r="L47" s="8"/>
      <c r="M47" s="660"/>
      <c r="N47" s="661"/>
    </row>
    <row r="48" spans="2:14">
      <c r="D48" s="8"/>
      <c r="E48" s="8"/>
      <c r="F48" s="8"/>
      <c r="G48" s="8"/>
      <c r="H48" s="8"/>
      <c r="I48" s="8"/>
      <c r="J48" s="8"/>
      <c r="K48" s="8"/>
      <c r="L48" s="8"/>
      <c r="M48" s="660"/>
      <c r="N48" s="661"/>
    </row>
    <row r="49" spans="4:14">
      <c r="D49" s="8"/>
      <c r="E49" s="8"/>
      <c r="F49" s="8"/>
      <c r="G49" s="8"/>
      <c r="H49" s="8"/>
      <c r="I49" s="8"/>
      <c r="J49" s="8"/>
      <c r="K49" s="8"/>
      <c r="L49" s="8"/>
      <c r="M49" s="660"/>
      <c r="N49" s="661"/>
    </row>
    <row r="50" spans="4:14">
      <c r="D50" s="8"/>
      <c r="E50" s="8"/>
      <c r="F50" s="8"/>
      <c r="G50" s="8"/>
      <c r="H50" s="8"/>
      <c r="I50" s="8"/>
      <c r="J50" s="8"/>
      <c r="K50" s="8"/>
      <c r="L50" s="8"/>
      <c r="M50" s="660"/>
      <c r="N50" s="661"/>
    </row>
    <row r="51" spans="4:14">
      <c r="D51" s="8"/>
      <c r="E51" s="8"/>
      <c r="F51" s="8"/>
      <c r="G51" s="8"/>
      <c r="H51" s="8"/>
      <c r="I51" s="8"/>
      <c r="J51" s="8"/>
      <c r="K51" s="8"/>
      <c r="L51" s="8"/>
      <c r="M51" s="660"/>
      <c r="N51" s="661"/>
    </row>
    <row r="52" spans="4:14">
      <c r="D52" s="8"/>
      <c r="E52" s="8"/>
      <c r="F52" s="8"/>
      <c r="G52" s="8"/>
      <c r="H52" s="8"/>
      <c r="I52" s="8"/>
      <c r="J52" s="8"/>
      <c r="K52" s="8"/>
      <c r="L52" s="8"/>
      <c r="M52" s="660"/>
      <c r="N52" s="661"/>
    </row>
    <row r="53" spans="4:14">
      <c r="D53" s="8"/>
      <c r="E53" s="8"/>
      <c r="F53" s="8"/>
      <c r="G53" s="8"/>
      <c r="H53" s="8"/>
      <c r="I53" s="8"/>
      <c r="J53" s="8"/>
      <c r="K53" s="8"/>
      <c r="L53" s="8"/>
      <c r="M53" s="660"/>
      <c r="N53" s="661"/>
    </row>
    <row r="54" spans="4:14">
      <c r="D54" s="662"/>
      <c r="E54" s="662"/>
      <c r="F54" s="8"/>
      <c r="G54" s="8"/>
      <c r="H54" s="8"/>
      <c r="I54" s="8"/>
      <c r="J54" s="8"/>
      <c r="K54" s="8"/>
      <c r="L54" s="8"/>
      <c r="M54" s="660"/>
      <c r="N54" s="661"/>
    </row>
    <row r="55" spans="4:14">
      <c r="D55" s="662"/>
      <c r="E55" s="662"/>
      <c r="F55" s="8"/>
      <c r="G55" s="8"/>
      <c r="H55" s="8"/>
      <c r="I55" s="8"/>
      <c r="J55" s="8"/>
      <c r="K55" s="8"/>
      <c r="L55" s="8"/>
      <c r="M55" s="660"/>
      <c r="N55" s="661"/>
    </row>
    <row r="56" spans="4:14">
      <c r="D56" s="662"/>
      <c r="E56" s="662"/>
      <c r="F56" s="8"/>
      <c r="G56" s="8"/>
      <c r="H56" s="8"/>
      <c r="I56" s="8"/>
      <c r="J56" s="8"/>
      <c r="K56" s="8"/>
      <c r="L56" s="8"/>
      <c r="M56" s="660"/>
      <c r="N56" s="661"/>
    </row>
    <row r="57" spans="4:14">
      <c r="D57" s="662"/>
      <c r="E57" s="662"/>
      <c r="F57" s="8"/>
      <c r="G57" s="8"/>
      <c r="H57" s="8"/>
      <c r="I57" s="8"/>
      <c r="J57" s="8"/>
      <c r="K57" s="8"/>
      <c r="L57" s="8"/>
      <c r="M57" s="660"/>
      <c r="N57" s="661"/>
    </row>
    <row r="58" spans="4:14">
      <c r="D58" s="662"/>
      <c r="E58" s="662"/>
      <c r="F58" s="8"/>
      <c r="G58" s="8"/>
      <c r="H58" s="8"/>
      <c r="I58" s="8"/>
      <c r="J58" s="8"/>
      <c r="K58" s="8"/>
      <c r="L58" s="8"/>
      <c r="M58" s="660"/>
      <c r="N58" s="661"/>
    </row>
    <row r="59" spans="4:14">
      <c r="D59" s="663"/>
      <c r="E59" s="663"/>
      <c r="F59" s="663"/>
      <c r="G59" s="663"/>
      <c r="H59" s="663"/>
      <c r="I59" s="663"/>
      <c r="J59" s="663"/>
      <c r="K59" s="663"/>
      <c r="L59" s="663"/>
      <c r="M59" s="661"/>
      <c r="N59" s="661"/>
    </row>
    <row r="60" spans="4:14">
      <c r="D60" s="663"/>
      <c r="E60" s="663"/>
      <c r="F60" s="663"/>
      <c r="G60" s="663"/>
      <c r="H60" s="663"/>
      <c r="I60" s="663"/>
      <c r="J60" s="663"/>
      <c r="K60" s="663"/>
      <c r="L60" s="663"/>
      <c r="M60" s="661"/>
      <c r="N60" s="661"/>
    </row>
    <row r="61" spans="4:14">
      <c r="D61" s="664"/>
      <c r="E61" s="664"/>
      <c r="F61" s="664"/>
      <c r="G61" s="664"/>
      <c r="H61" s="664"/>
      <c r="I61" s="664"/>
      <c r="J61" s="664"/>
      <c r="K61" s="664"/>
      <c r="L61" s="664"/>
      <c r="M61" s="661"/>
    </row>
    <row r="62" spans="4:14">
      <c r="D62" s="664"/>
      <c r="E62" s="664"/>
      <c r="F62" s="664"/>
      <c r="G62" s="664"/>
      <c r="H62" s="664"/>
      <c r="I62" s="664"/>
      <c r="J62" s="664"/>
      <c r="K62" s="664"/>
      <c r="L62" s="664"/>
      <c r="M62" s="661"/>
    </row>
    <row r="63" spans="4:14">
      <c r="D63" s="664"/>
      <c r="E63" s="664"/>
      <c r="F63" s="664"/>
      <c r="G63" s="664"/>
      <c r="H63" s="664"/>
      <c r="I63" s="664"/>
      <c r="J63" s="664"/>
      <c r="K63" s="664"/>
      <c r="L63" s="664"/>
      <c r="M63" s="661"/>
    </row>
    <row r="64" spans="4:14">
      <c r="D64" s="664"/>
      <c r="E64" s="664"/>
      <c r="F64" s="664"/>
      <c r="G64" s="664"/>
      <c r="H64" s="664"/>
      <c r="I64" s="664"/>
      <c r="J64" s="664"/>
      <c r="K64" s="664"/>
      <c r="L64" s="664"/>
      <c r="M64" s="661"/>
    </row>
  </sheetData>
  <mergeCells count="2">
    <mergeCell ref="A24:B24"/>
    <mergeCell ref="B25:I26"/>
  </mergeCells>
  <pageMargins left="0.70866141732283505" right="0.70866141732283505" top="0.74803149606299202" bottom="0.74803149606299202" header="0.31496062992126" footer="0.31496062992126"/>
  <pageSetup paperSize="9" scale="74" orientation="portrait" r:id="rId1"/>
  <headerFooter>
    <oddFooter>&amp;L_x000D_&amp;1#&amp;"Calibri"&amp;7&amp;K000000 C2 General</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3ED0E-F1CA-44AE-AB08-B173D16EAC4E}">
  <sheetPr>
    <tabColor rgb="FFE60000"/>
    <pageSetUpPr fitToPage="1"/>
  </sheetPr>
  <dimension ref="A1:Z39"/>
  <sheetViews>
    <sheetView showGridLines="0" zoomScaleNormal="100" zoomScaleSheetLayoutView="85" workbookViewId="0"/>
  </sheetViews>
  <sheetFormatPr defaultColWidth="8.85546875" defaultRowHeight="12.75"/>
  <cols>
    <col min="1" max="1" width="2.85546875" style="439" customWidth="1"/>
    <col min="2" max="2" width="27.5703125" style="439" customWidth="1"/>
    <col min="3" max="11" width="12" style="439" customWidth="1"/>
    <col min="12" max="12" width="4.140625" style="439" customWidth="1"/>
    <col min="13" max="16384" width="8.85546875" style="439"/>
  </cols>
  <sheetData>
    <row r="1" spans="1:26" ht="20.45" customHeight="1">
      <c r="A1" s="38" t="s">
        <v>337</v>
      </c>
      <c r="B1" s="441"/>
    </row>
    <row r="2" spans="1:26" ht="15.75" customHeight="1">
      <c r="A2" s="564"/>
      <c r="B2" s="441"/>
    </row>
    <row r="3" spans="1:26" ht="15.75" customHeight="1">
      <c r="A3" s="564"/>
      <c r="B3" s="441"/>
      <c r="C3" s="759" t="s">
        <v>338</v>
      </c>
      <c r="D3" s="759"/>
      <c r="E3" s="759"/>
      <c r="F3" s="759"/>
      <c r="G3" s="759"/>
      <c r="H3" s="759"/>
      <c r="I3" s="759"/>
      <c r="J3" s="759"/>
      <c r="K3" s="759"/>
    </row>
    <row r="4" spans="1:26" s="451" customFormat="1" ht="15.75" customHeight="1">
      <c r="A4" s="446"/>
      <c r="B4" s="520"/>
      <c r="C4" s="47" t="s">
        <v>69</v>
      </c>
      <c r="D4" s="47" t="s">
        <v>70</v>
      </c>
      <c r="E4" s="47" t="s">
        <v>71</v>
      </c>
      <c r="F4" s="47" t="s">
        <v>72</v>
      </c>
      <c r="G4" s="444" t="s">
        <v>248</v>
      </c>
      <c r="H4" s="444" t="s">
        <v>249</v>
      </c>
      <c r="I4" s="444" t="s">
        <v>250</v>
      </c>
      <c r="J4" s="444" t="s">
        <v>251</v>
      </c>
      <c r="K4" s="444" t="s">
        <v>252</v>
      </c>
    </row>
    <row r="5" spans="1:26" s="451" customFormat="1" ht="15.75" customHeight="1">
      <c r="A5" s="446"/>
      <c r="B5" s="447"/>
      <c r="C5" s="448" t="s">
        <v>339</v>
      </c>
      <c r="D5" s="448" t="s">
        <v>339</v>
      </c>
      <c r="E5" s="448" t="s">
        <v>339</v>
      </c>
      <c r="F5" s="448" t="s">
        <v>339</v>
      </c>
      <c r="G5" s="448" t="s">
        <v>339</v>
      </c>
      <c r="H5" s="448" t="s">
        <v>339</v>
      </c>
      <c r="I5" s="448" t="s">
        <v>339</v>
      </c>
      <c r="J5" s="448" t="s">
        <v>339</v>
      </c>
      <c r="K5" s="448" t="s">
        <v>339</v>
      </c>
    </row>
    <row r="6" spans="1:26" s="451" customFormat="1" ht="15.75" customHeight="1">
      <c r="A6" s="180"/>
      <c r="B6" s="298"/>
      <c r="C6" s="357"/>
      <c r="D6" s="357"/>
      <c r="E6" s="357"/>
      <c r="F6" s="357"/>
      <c r="G6" s="357"/>
      <c r="H6" s="357"/>
      <c r="I6" s="357"/>
      <c r="J6" s="357"/>
      <c r="K6" s="522"/>
      <c r="L6" s="411"/>
    </row>
    <row r="7" spans="1:26" s="451" customFormat="1" ht="15.75" customHeight="1">
      <c r="A7" s="180"/>
      <c r="B7" s="456" t="s">
        <v>254</v>
      </c>
      <c r="C7" s="523">
        <v>516459</v>
      </c>
      <c r="D7" s="523">
        <v>537244</v>
      </c>
      <c r="E7" s="523">
        <v>582071</v>
      </c>
      <c r="F7" s="523">
        <v>635568</v>
      </c>
      <c r="G7" s="523">
        <v>711958</v>
      </c>
      <c r="H7" s="523">
        <v>726605</v>
      </c>
      <c r="I7" s="523">
        <v>773848</v>
      </c>
      <c r="J7" s="523">
        <v>790148</v>
      </c>
      <c r="K7" s="524">
        <v>823375</v>
      </c>
      <c r="L7" s="411"/>
      <c r="M7" s="526"/>
      <c r="N7" s="526"/>
      <c r="O7" s="526"/>
      <c r="P7" s="526"/>
      <c r="Q7" s="526"/>
      <c r="R7" s="526"/>
      <c r="S7" s="526"/>
      <c r="T7" s="526"/>
      <c r="U7" s="526"/>
      <c r="V7" s="526"/>
      <c r="W7" s="526"/>
      <c r="X7" s="526"/>
      <c r="Y7" s="526"/>
      <c r="Z7" s="526"/>
    </row>
    <row r="8" spans="1:26" s="451" customFormat="1" ht="15.75" customHeight="1">
      <c r="A8" s="180"/>
      <c r="B8" s="319" t="s">
        <v>340</v>
      </c>
      <c r="C8" s="523">
        <v>417237</v>
      </c>
      <c r="D8" s="523">
        <v>416382</v>
      </c>
      <c r="E8" s="523">
        <v>428072</v>
      </c>
      <c r="F8" s="523">
        <v>457580</v>
      </c>
      <c r="G8" s="523">
        <v>507779</v>
      </c>
      <c r="H8" s="523">
        <v>581549</v>
      </c>
      <c r="I8" s="523">
        <v>602320</v>
      </c>
      <c r="J8" s="523">
        <v>617397</v>
      </c>
      <c r="K8" s="524">
        <v>643984</v>
      </c>
      <c r="L8" s="411"/>
      <c r="M8" s="526"/>
      <c r="N8" s="526"/>
      <c r="O8" s="526"/>
      <c r="P8" s="526"/>
      <c r="Q8" s="526"/>
      <c r="R8" s="526"/>
      <c r="S8" s="526"/>
      <c r="T8" s="526"/>
      <c r="U8" s="526"/>
      <c r="V8" s="526"/>
      <c r="W8" s="526"/>
      <c r="X8" s="526"/>
      <c r="Y8" s="526"/>
      <c r="Z8" s="526"/>
    </row>
    <row r="9" spans="1:26" s="451" customFormat="1" ht="15.75" customHeight="1">
      <c r="A9" s="527"/>
      <c r="B9" s="571" t="s">
        <v>258</v>
      </c>
      <c r="C9" s="523">
        <v>110707</v>
      </c>
      <c r="D9" s="523">
        <v>111028</v>
      </c>
      <c r="E9" s="523">
        <v>112201</v>
      </c>
      <c r="F9" s="523">
        <v>123906</v>
      </c>
      <c r="G9" s="523">
        <v>126746</v>
      </c>
      <c r="H9" s="523">
        <v>133936</v>
      </c>
      <c r="I9" s="523">
        <v>143411</v>
      </c>
      <c r="J9" s="523">
        <v>156873</v>
      </c>
      <c r="K9" s="524">
        <v>157187</v>
      </c>
      <c r="L9" s="411"/>
      <c r="M9" s="526"/>
      <c r="N9" s="526"/>
      <c r="O9" s="526"/>
      <c r="P9" s="526"/>
      <c r="Q9" s="526"/>
      <c r="R9" s="526"/>
      <c r="S9" s="526"/>
      <c r="T9" s="526"/>
      <c r="U9" s="526"/>
      <c r="V9" s="526"/>
      <c r="W9" s="526"/>
      <c r="X9" s="526"/>
      <c r="Y9" s="526"/>
      <c r="Z9" s="526"/>
    </row>
    <row r="10" spans="1:26" s="451" customFormat="1" ht="15.75" customHeight="1">
      <c r="A10" s="180"/>
      <c r="B10" s="319" t="s">
        <v>297</v>
      </c>
      <c r="C10" s="523">
        <v>191906</v>
      </c>
      <c r="D10" s="523">
        <v>194170</v>
      </c>
      <c r="E10" s="523">
        <v>204539</v>
      </c>
      <c r="F10" s="523">
        <v>217245</v>
      </c>
      <c r="G10" s="523">
        <v>220836</v>
      </c>
      <c r="H10" s="523">
        <v>226939</v>
      </c>
      <c r="I10" s="523">
        <v>227644</v>
      </c>
      <c r="J10" s="523">
        <v>232532</v>
      </c>
      <c r="K10" s="524">
        <v>237819</v>
      </c>
      <c r="L10" s="411"/>
      <c r="M10" s="526"/>
      <c r="N10" s="526"/>
      <c r="O10" s="526"/>
      <c r="P10" s="526"/>
      <c r="Q10" s="526"/>
      <c r="R10" s="526"/>
      <c r="S10" s="526"/>
      <c r="T10" s="526"/>
      <c r="U10" s="526"/>
      <c r="V10" s="526"/>
      <c r="W10" s="526"/>
      <c r="X10" s="526"/>
      <c r="Y10" s="526"/>
      <c r="Z10" s="526"/>
    </row>
    <row r="11" spans="1:26" s="451" customFormat="1" ht="15.75" customHeight="1">
      <c r="A11" s="527"/>
      <c r="B11" s="571" t="s">
        <v>260</v>
      </c>
      <c r="C11" s="523">
        <v>68410</v>
      </c>
      <c r="D11" s="523">
        <v>75232</v>
      </c>
      <c r="E11" s="523">
        <v>93261</v>
      </c>
      <c r="F11" s="523">
        <v>125593</v>
      </c>
      <c r="G11" s="523">
        <v>112873</v>
      </c>
      <c r="H11" s="523">
        <v>121818</v>
      </c>
      <c r="I11" s="523">
        <v>139711</v>
      </c>
      <c r="J11" s="523">
        <v>171303</v>
      </c>
      <c r="K11" s="524">
        <v>154733</v>
      </c>
      <c r="L11" s="411"/>
      <c r="M11" s="526"/>
      <c r="N11" s="526"/>
      <c r="O11" s="526"/>
      <c r="P11" s="526"/>
      <c r="Q11" s="526"/>
      <c r="R11" s="526"/>
      <c r="S11" s="526"/>
      <c r="T11" s="526"/>
      <c r="U11" s="526"/>
      <c r="V11" s="526"/>
      <c r="W11" s="526"/>
      <c r="X11" s="526"/>
      <c r="Y11" s="526"/>
      <c r="Z11" s="526"/>
    </row>
    <row r="12" spans="1:26" s="451" customFormat="1" ht="15.75" customHeight="1">
      <c r="A12" s="180"/>
      <c r="B12" s="306" t="s">
        <v>310</v>
      </c>
      <c r="C12" s="523">
        <v>220805</v>
      </c>
      <c r="D12" s="523">
        <v>245680</v>
      </c>
      <c r="E12" s="523">
        <v>271100</v>
      </c>
      <c r="F12" s="523">
        <v>292877</v>
      </c>
      <c r="G12" s="523">
        <v>307789</v>
      </c>
      <c r="H12" s="523">
        <v>318649</v>
      </c>
      <c r="I12" s="523">
        <v>326427</v>
      </c>
      <c r="J12" s="523">
        <v>331063</v>
      </c>
      <c r="K12" s="524">
        <v>338583</v>
      </c>
      <c r="L12" s="411"/>
      <c r="M12" s="526"/>
      <c r="N12" s="526"/>
      <c r="O12" s="526"/>
      <c r="P12" s="526"/>
      <c r="Q12" s="526"/>
      <c r="R12" s="526"/>
      <c r="S12" s="526"/>
      <c r="T12" s="526"/>
      <c r="U12" s="526"/>
      <c r="V12" s="526"/>
      <c r="W12" s="526"/>
      <c r="X12" s="526"/>
      <c r="Y12" s="526"/>
      <c r="Z12" s="526"/>
    </row>
    <row r="13" spans="1:26" s="451" customFormat="1" ht="15.75" customHeight="1">
      <c r="A13" s="527"/>
      <c r="B13" s="474" t="s">
        <v>263</v>
      </c>
      <c r="C13" s="530">
        <v>1525524</v>
      </c>
      <c r="D13" s="530">
        <v>1579736</v>
      </c>
      <c r="E13" s="530">
        <v>1691244</v>
      </c>
      <c r="F13" s="530">
        <v>1852769</v>
      </c>
      <c r="G13" s="530">
        <v>1987981</v>
      </c>
      <c r="H13" s="530">
        <v>2109496</v>
      </c>
      <c r="I13" s="530">
        <v>2213361</v>
      </c>
      <c r="J13" s="530">
        <v>2299316</v>
      </c>
      <c r="K13" s="531">
        <f>SUM(K7:K12)</f>
        <v>2355681</v>
      </c>
      <c r="L13" s="411"/>
      <c r="M13" s="526"/>
      <c r="N13" s="526"/>
      <c r="O13" s="526"/>
      <c r="P13" s="526"/>
      <c r="Q13" s="526"/>
      <c r="R13" s="526"/>
      <c r="S13" s="526"/>
      <c r="T13" s="526"/>
      <c r="U13" s="526"/>
      <c r="V13" s="526"/>
      <c r="W13" s="526"/>
      <c r="X13" s="526"/>
      <c r="Y13" s="526"/>
      <c r="Z13" s="526"/>
    </row>
    <row r="14" spans="1:26" s="451" customFormat="1" ht="15.75" customHeight="1">
      <c r="A14" s="527"/>
      <c r="B14" s="594"/>
      <c r="C14" s="542"/>
      <c r="D14" s="542"/>
      <c r="E14" s="542"/>
      <c r="F14" s="542"/>
      <c r="G14" s="542"/>
      <c r="H14" s="542"/>
      <c r="I14" s="542"/>
      <c r="J14" s="542"/>
      <c r="K14" s="543"/>
      <c r="L14" s="411"/>
      <c r="M14" s="526"/>
      <c r="N14" s="526"/>
      <c r="O14" s="526"/>
      <c r="P14" s="526"/>
      <c r="Q14" s="526"/>
      <c r="R14" s="526"/>
      <c r="S14" s="526"/>
      <c r="T14" s="526"/>
      <c r="U14" s="526"/>
      <c r="V14" s="526"/>
      <c r="W14" s="526"/>
      <c r="X14" s="526"/>
      <c r="Y14" s="526"/>
      <c r="Z14" s="526"/>
    </row>
    <row r="15" spans="1:26" s="451" customFormat="1" ht="15.75" customHeight="1">
      <c r="A15" s="527"/>
      <c r="B15" s="665" t="s">
        <v>341</v>
      </c>
      <c r="C15" s="537">
        <v>817934</v>
      </c>
      <c r="D15" s="537">
        <v>857942</v>
      </c>
      <c r="E15" s="537">
        <v>954667</v>
      </c>
      <c r="F15" s="537">
        <v>1088483</v>
      </c>
      <c r="G15" s="537">
        <v>1138255</v>
      </c>
      <c r="H15" s="537">
        <v>1194743</v>
      </c>
      <c r="I15" s="537">
        <v>1279324</v>
      </c>
      <c r="J15" s="537">
        <v>1418238</v>
      </c>
      <c r="K15" s="538">
        <v>1499086</v>
      </c>
      <c r="L15" s="411"/>
      <c r="M15" s="526"/>
      <c r="N15" s="526"/>
      <c r="O15" s="526"/>
      <c r="P15" s="526"/>
      <c r="Q15" s="526"/>
      <c r="R15" s="526"/>
      <c r="S15" s="526"/>
      <c r="T15" s="526"/>
      <c r="U15" s="526"/>
      <c r="V15" s="526"/>
      <c r="W15" s="526"/>
      <c r="X15" s="526"/>
      <c r="Y15" s="526"/>
      <c r="Z15" s="526"/>
    </row>
    <row r="16" spans="1:26" s="451" customFormat="1" ht="15.75" customHeight="1">
      <c r="A16" s="180"/>
      <c r="B16" s="456" t="s">
        <v>272</v>
      </c>
      <c r="C16" s="523">
        <v>1033481</v>
      </c>
      <c r="D16" s="523">
        <v>1082157</v>
      </c>
      <c r="E16" s="523">
        <v>1151278</v>
      </c>
      <c r="F16" s="523">
        <v>1251622</v>
      </c>
      <c r="G16" s="523">
        <v>1226627</v>
      </c>
      <c r="H16" s="523">
        <v>1272273</v>
      </c>
      <c r="I16" s="523">
        <v>1267729</v>
      </c>
      <c r="J16" s="523">
        <v>1252491</v>
      </c>
      <c r="K16" s="524">
        <v>1213132</v>
      </c>
      <c r="L16" s="411"/>
      <c r="M16" s="526"/>
      <c r="N16" s="526"/>
      <c r="O16" s="526"/>
      <c r="P16" s="526"/>
      <c r="Q16" s="526"/>
      <c r="R16" s="526"/>
      <c r="S16" s="526"/>
      <c r="T16" s="526"/>
      <c r="U16" s="526"/>
      <c r="V16" s="526"/>
      <c r="W16" s="526"/>
      <c r="X16" s="526"/>
      <c r="Y16" s="526"/>
      <c r="Z16" s="526"/>
    </row>
    <row r="17" spans="1:26" s="451" customFormat="1" ht="15.75" customHeight="1">
      <c r="A17" s="180"/>
      <c r="B17" s="298"/>
      <c r="C17" s="409"/>
      <c r="D17" s="409"/>
      <c r="E17" s="409"/>
      <c r="F17" s="409"/>
      <c r="G17" s="409"/>
      <c r="H17" s="409"/>
      <c r="I17" s="409"/>
      <c r="J17" s="409"/>
      <c r="K17" s="666"/>
      <c r="L17" s="411"/>
      <c r="M17" s="526"/>
      <c r="N17" s="526"/>
      <c r="O17" s="526"/>
      <c r="P17" s="526"/>
      <c r="Q17" s="526"/>
      <c r="R17" s="526"/>
      <c r="S17" s="526"/>
      <c r="T17" s="526"/>
      <c r="U17" s="526"/>
      <c r="V17" s="526"/>
      <c r="W17" s="526"/>
      <c r="X17" s="526"/>
      <c r="Y17" s="526"/>
      <c r="Z17" s="526"/>
    </row>
    <row r="18" spans="1:26" s="451" customFormat="1" ht="15.75" customHeight="1" thickBot="1">
      <c r="A18" s="180"/>
      <c r="B18" s="377" t="s">
        <v>342</v>
      </c>
      <c r="C18" s="540">
        <v>3376939</v>
      </c>
      <c r="D18" s="540">
        <v>3519835</v>
      </c>
      <c r="E18" s="540">
        <v>3797189</v>
      </c>
      <c r="F18" s="540">
        <v>4192874</v>
      </c>
      <c r="G18" s="540">
        <v>4352863</v>
      </c>
      <c r="H18" s="540">
        <v>4576512</v>
      </c>
      <c r="I18" s="540">
        <v>4760414</v>
      </c>
      <c r="J18" s="540">
        <v>4970045</v>
      </c>
      <c r="K18" s="541">
        <f>SUM(K13,K15,K16)</f>
        <v>5067899</v>
      </c>
      <c r="L18" s="411"/>
      <c r="M18" s="526"/>
      <c r="N18" s="526"/>
      <c r="O18" s="526"/>
      <c r="P18" s="526"/>
      <c r="Q18" s="526"/>
      <c r="R18" s="526"/>
      <c r="S18" s="526"/>
      <c r="T18" s="526"/>
      <c r="U18" s="526"/>
      <c r="V18" s="526"/>
      <c r="W18" s="526"/>
      <c r="X18" s="526"/>
      <c r="Y18" s="526"/>
      <c r="Z18" s="526"/>
    </row>
    <row r="19" spans="1:26" s="451" customFormat="1" ht="15.75" customHeight="1">
      <c r="A19" s="180"/>
      <c r="B19" s="180"/>
      <c r="C19" s="542"/>
      <c r="D19" s="542"/>
      <c r="E19" s="542"/>
      <c r="F19" s="542"/>
      <c r="G19" s="542"/>
      <c r="H19" s="542"/>
      <c r="I19" s="542"/>
      <c r="J19" s="542"/>
      <c r="K19" s="543"/>
      <c r="L19" s="411"/>
      <c r="M19" s="526"/>
      <c r="N19" s="526"/>
      <c r="O19" s="526"/>
      <c r="P19" s="526"/>
      <c r="Q19" s="526"/>
      <c r="R19" s="526"/>
      <c r="S19" s="526"/>
      <c r="T19" s="526"/>
      <c r="U19" s="526"/>
      <c r="V19" s="526"/>
      <c r="W19" s="526"/>
      <c r="X19" s="526"/>
      <c r="Y19" s="526"/>
      <c r="Z19" s="526"/>
    </row>
    <row r="20" spans="1:26" s="451" customFormat="1" ht="15.75" customHeight="1">
      <c r="A20" s="180"/>
      <c r="B20" s="180" t="s">
        <v>274</v>
      </c>
      <c r="C20" s="544"/>
      <c r="D20" s="544"/>
      <c r="E20" s="544"/>
      <c r="F20" s="544"/>
      <c r="G20" s="544"/>
      <c r="H20" s="544"/>
      <c r="I20" s="544"/>
      <c r="J20" s="544"/>
      <c r="K20" s="545"/>
      <c r="L20" s="411"/>
      <c r="M20" s="526"/>
      <c r="N20" s="526"/>
      <c r="O20" s="526"/>
      <c r="P20" s="526"/>
      <c r="Q20" s="526"/>
      <c r="R20" s="526"/>
      <c r="S20" s="526"/>
      <c r="T20" s="526"/>
      <c r="U20" s="526"/>
      <c r="V20" s="526"/>
      <c r="W20" s="526"/>
      <c r="X20" s="526"/>
      <c r="Y20" s="526"/>
      <c r="Z20" s="526"/>
    </row>
    <row r="21" spans="1:26" s="451" customFormat="1" ht="15.75" customHeight="1">
      <c r="A21" s="180"/>
      <c r="B21" s="298" t="s">
        <v>312</v>
      </c>
      <c r="C21" s="542">
        <v>109254</v>
      </c>
      <c r="D21" s="542">
        <v>107697</v>
      </c>
      <c r="E21" s="542">
        <v>136739</v>
      </c>
      <c r="F21" s="542">
        <v>145637</v>
      </c>
      <c r="G21" s="542">
        <v>129262</v>
      </c>
      <c r="H21" s="542">
        <v>132670</v>
      </c>
      <c r="I21" s="542">
        <v>151903</v>
      </c>
      <c r="J21" s="542">
        <v>152888</v>
      </c>
      <c r="K21" s="543"/>
      <c r="L21" s="411"/>
      <c r="M21" s="526"/>
      <c r="N21" s="526"/>
      <c r="O21" s="526"/>
      <c r="P21" s="526"/>
      <c r="Q21" s="526"/>
      <c r="R21" s="526"/>
      <c r="S21" s="526"/>
      <c r="T21" s="526"/>
      <c r="U21" s="526"/>
      <c r="V21" s="526"/>
      <c r="W21" s="526"/>
      <c r="X21" s="526"/>
      <c r="Y21" s="526"/>
      <c r="Z21" s="526"/>
    </row>
    <row r="22" spans="1:26" s="451" customFormat="1" ht="15.75" customHeight="1">
      <c r="A22" s="375"/>
      <c r="B22" s="404"/>
      <c r="C22" s="216"/>
      <c r="D22" s="216"/>
      <c r="E22" s="216"/>
      <c r="F22" s="216"/>
      <c r="G22" s="216"/>
      <c r="H22" s="216"/>
      <c r="I22" s="216"/>
      <c r="J22" s="216"/>
      <c r="K22" s="216"/>
    </row>
    <row r="23" spans="1:26" ht="15.75" customHeight="1">
      <c r="A23" s="752" t="s">
        <v>103</v>
      </c>
      <c r="B23" s="752" t="s">
        <v>32</v>
      </c>
      <c r="C23" s="667"/>
      <c r="D23" s="667"/>
      <c r="E23" s="667"/>
      <c r="F23" s="667"/>
      <c r="G23" s="667"/>
      <c r="H23" s="667"/>
      <c r="I23" s="667"/>
      <c r="J23" s="667"/>
      <c r="K23" s="667"/>
    </row>
    <row r="24" spans="1:26" ht="23.25" customHeight="1">
      <c r="A24" s="343" t="s">
        <v>336</v>
      </c>
      <c r="B24" s="746" t="s">
        <v>343</v>
      </c>
      <c r="C24" s="746"/>
      <c r="D24" s="746"/>
      <c r="E24" s="746"/>
      <c r="F24" s="746"/>
      <c r="G24" s="746"/>
      <c r="H24" s="746"/>
      <c r="I24" s="5"/>
      <c r="J24" s="5"/>
      <c r="K24" s="5"/>
      <c r="L24" s="668"/>
      <c r="M24" s="668"/>
      <c r="N24" s="668"/>
      <c r="O24" s="668"/>
      <c r="P24" s="668"/>
      <c r="Q24" s="668"/>
    </row>
    <row r="25" spans="1:26">
      <c r="A25" s="280">
        <v>2</v>
      </c>
      <c r="B25" s="280" t="s">
        <v>344</v>
      </c>
      <c r="C25" s="5"/>
      <c r="D25" s="5"/>
      <c r="E25" s="5"/>
      <c r="F25" s="5"/>
      <c r="G25" s="5"/>
      <c r="H25" s="5"/>
      <c r="I25" s="5"/>
      <c r="J25" s="5"/>
      <c r="K25" s="5"/>
      <c r="L25" s="668"/>
      <c r="M25" s="668"/>
      <c r="N25" s="668"/>
      <c r="O25" s="668"/>
      <c r="P25" s="668"/>
      <c r="Q25" s="668"/>
    </row>
    <row r="26" spans="1:26" ht="21.75" customHeight="1">
      <c r="A26" s="343" t="s">
        <v>279</v>
      </c>
      <c r="B26" s="746" t="s">
        <v>288</v>
      </c>
      <c r="C26" s="746"/>
      <c r="D26" s="746"/>
      <c r="E26" s="746"/>
      <c r="F26" s="746"/>
      <c r="G26" s="746"/>
      <c r="H26" s="746"/>
      <c r="I26" s="5"/>
      <c r="J26" s="5"/>
      <c r="K26" s="5"/>
    </row>
    <row r="27" spans="1:26">
      <c r="A27" s="280">
        <v>4</v>
      </c>
      <c r="B27" s="280" t="s">
        <v>345</v>
      </c>
      <c r="C27" s="669"/>
      <c r="D27" s="669"/>
      <c r="E27" s="669"/>
      <c r="F27" s="669"/>
      <c r="G27" s="669"/>
      <c r="H27" s="669"/>
      <c r="I27" s="669"/>
      <c r="J27" s="669"/>
      <c r="K27" s="669"/>
    </row>
    <row r="28" spans="1:26">
      <c r="C28" s="670"/>
      <c r="D28" s="670"/>
      <c r="E28" s="670"/>
      <c r="F28" s="670"/>
      <c r="G28" s="670"/>
      <c r="H28" s="670"/>
      <c r="I28" s="670"/>
      <c r="J28" s="670"/>
      <c r="K28" s="670"/>
      <c r="L28" s="670"/>
    </row>
    <row r="29" spans="1:26" ht="15.75" customHeight="1">
      <c r="A29" s="452"/>
      <c r="B29" s="671"/>
      <c r="C29" s="670"/>
      <c r="D29" s="670"/>
      <c r="E29" s="670"/>
      <c r="F29" s="670"/>
      <c r="G29" s="670"/>
      <c r="H29" s="670"/>
      <c r="I29" s="670"/>
      <c r="J29" s="670"/>
      <c r="K29" s="670"/>
    </row>
    <row r="30" spans="1:26">
      <c r="B30" s="452"/>
      <c r="C30" s="517"/>
      <c r="D30" s="517"/>
      <c r="E30" s="517"/>
      <c r="F30" s="517"/>
      <c r="G30" s="517"/>
      <c r="H30" s="517"/>
      <c r="I30" s="517"/>
      <c r="J30" s="517"/>
      <c r="K30" s="517"/>
    </row>
    <row r="31" spans="1:26">
      <c r="B31" s="441"/>
      <c r="C31" s="517"/>
      <c r="D31" s="517"/>
      <c r="E31" s="517"/>
      <c r="F31" s="517"/>
      <c r="G31" s="517"/>
      <c r="H31" s="517"/>
      <c r="I31" s="517"/>
      <c r="J31" s="517"/>
      <c r="K31" s="517"/>
    </row>
    <row r="32" spans="1:26">
      <c r="A32" s="452"/>
      <c r="B32" s="452"/>
      <c r="C32" s="518"/>
      <c r="D32" s="518"/>
      <c r="E32" s="518"/>
      <c r="F32" s="518"/>
      <c r="G32" s="518"/>
      <c r="H32" s="518"/>
      <c r="I32" s="518"/>
      <c r="J32" s="518"/>
      <c r="K32" s="518"/>
    </row>
    <row r="33" spans="3:11">
      <c r="C33" s="518"/>
      <c r="D33" s="518"/>
      <c r="E33" s="518"/>
      <c r="F33" s="518"/>
      <c r="G33" s="518"/>
      <c r="H33" s="518"/>
      <c r="I33" s="518"/>
      <c r="J33" s="518"/>
      <c r="K33" s="518"/>
    </row>
    <row r="34" spans="3:11">
      <c r="C34" s="518"/>
      <c r="D34" s="518"/>
      <c r="E34" s="518"/>
      <c r="F34" s="518"/>
      <c r="G34" s="518"/>
      <c r="H34" s="518"/>
      <c r="I34" s="518"/>
      <c r="J34" s="518"/>
      <c r="K34" s="518"/>
    </row>
    <row r="35" spans="3:11">
      <c r="C35" s="518"/>
      <c r="D35" s="518"/>
      <c r="E35" s="518"/>
      <c r="F35" s="518"/>
      <c r="G35" s="518"/>
      <c r="H35" s="518"/>
      <c r="I35" s="518"/>
      <c r="J35" s="518"/>
      <c r="K35" s="518"/>
    </row>
    <row r="36" spans="3:11">
      <c r="C36" s="518"/>
      <c r="D36" s="518"/>
      <c r="E36" s="518"/>
      <c r="F36" s="518"/>
      <c r="G36" s="518"/>
      <c r="H36" s="518"/>
      <c r="I36" s="518"/>
      <c r="J36" s="518"/>
      <c r="K36" s="518"/>
    </row>
    <row r="37" spans="3:11">
      <c r="C37" s="518"/>
      <c r="D37" s="518"/>
      <c r="E37" s="518"/>
      <c r="F37" s="518"/>
      <c r="G37" s="518"/>
      <c r="H37" s="518"/>
      <c r="I37" s="518"/>
      <c r="J37" s="518"/>
      <c r="K37" s="518"/>
    </row>
    <row r="38" spans="3:11">
      <c r="C38" s="518"/>
      <c r="D38" s="518"/>
      <c r="E38" s="518"/>
      <c r="F38" s="518"/>
      <c r="G38" s="518"/>
      <c r="H38" s="518"/>
      <c r="I38" s="518"/>
      <c r="J38" s="518"/>
      <c r="K38" s="518"/>
    </row>
    <row r="39" spans="3:11">
      <c r="E39" s="554"/>
      <c r="G39" s="554"/>
      <c r="H39" s="554"/>
    </row>
  </sheetData>
  <mergeCells count="4">
    <mergeCell ref="C3:K3"/>
    <mergeCell ref="A23:B23"/>
    <mergeCell ref="B24:H24"/>
    <mergeCell ref="B26:H26"/>
  </mergeCells>
  <pageMargins left="0.74803149606299202" right="0.74803149606299202" top="0.98425196850393704" bottom="0.98425196850393704" header="0.511811023622047" footer="0.511811023622047"/>
  <pageSetup paperSize="9" scale="95" orientation="landscape" r:id="rId1"/>
  <headerFooter>
    <oddFooter>&amp;L_x000D_&amp;1#&amp;"Calibri"&amp;7&amp;K000000 C2 General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6A050-AA8F-43C4-B917-270A5178E4FD}">
  <sheetPr>
    <tabColor theme="1" tint="0.14999847407452621"/>
    <pageSetUpPr fitToPage="1"/>
  </sheetPr>
  <dimension ref="A1:K49"/>
  <sheetViews>
    <sheetView showGridLines="0" zoomScaleNormal="100" workbookViewId="0"/>
  </sheetViews>
  <sheetFormatPr defaultRowHeight="12.75"/>
  <cols>
    <col min="1" max="1" width="2.5703125" customWidth="1"/>
    <col min="2" max="2" width="43.28515625" customWidth="1"/>
    <col min="3" max="5" width="15.5703125" customWidth="1"/>
    <col min="6" max="6" width="7.28515625" customWidth="1"/>
    <col min="7" max="7" width="18.7109375" customWidth="1"/>
    <col min="8" max="11" width="11.42578125" customWidth="1"/>
  </cols>
  <sheetData>
    <row r="1" spans="1:11" ht="12.6" customHeight="1">
      <c r="A1" s="7"/>
      <c r="B1" s="8"/>
      <c r="C1" s="8"/>
      <c r="D1" s="8"/>
      <c r="E1" s="8"/>
      <c r="F1" s="8"/>
      <c r="G1" s="8"/>
      <c r="H1" s="8"/>
      <c r="I1" s="8"/>
      <c r="J1" s="8"/>
      <c r="K1" s="8"/>
    </row>
    <row r="2" spans="1:11" ht="12.95" customHeight="1">
      <c r="A2" s="9"/>
      <c r="B2" s="8"/>
      <c r="C2" s="10"/>
      <c r="D2" s="10"/>
      <c r="E2" s="10"/>
      <c r="F2" s="10"/>
      <c r="G2" s="10"/>
      <c r="H2" s="11"/>
      <c r="I2" s="11"/>
      <c r="J2" s="11"/>
      <c r="K2" s="12"/>
    </row>
    <row r="3" spans="1:11" ht="14.1" customHeight="1">
      <c r="A3" s="9"/>
      <c r="B3" s="13" t="s">
        <v>0</v>
      </c>
      <c r="C3" s="14"/>
      <c r="D3" s="14"/>
      <c r="E3" s="14"/>
      <c r="F3" s="14"/>
      <c r="G3" s="12"/>
      <c r="H3" s="12"/>
      <c r="I3" s="12"/>
      <c r="J3" s="12"/>
      <c r="K3" s="12"/>
    </row>
    <row r="4" spans="1:11" ht="12" customHeight="1">
      <c r="A4" s="15"/>
      <c r="B4" s="16" t="s">
        <v>1</v>
      </c>
      <c r="C4" s="17" t="s">
        <v>2</v>
      </c>
      <c r="D4" s="17"/>
      <c r="E4" s="17"/>
      <c r="F4" s="18" t="s">
        <v>3</v>
      </c>
      <c r="G4" s="19"/>
      <c r="H4" s="12"/>
      <c r="I4" s="12"/>
      <c r="J4" s="12"/>
      <c r="K4" s="12"/>
    </row>
    <row r="5" spans="1:11" ht="12" customHeight="1">
      <c r="A5" s="9"/>
      <c r="B5" s="20" t="s">
        <v>4</v>
      </c>
      <c r="C5" s="21" t="s">
        <v>5</v>
      </c>
      <c r="D5" s="21"/>
      <c r="E5" s="21"/>
      <c r="F5" s="22">
        <v>1</v>
      </c>
      <c r="G5" s="23"/>
      <c r="H5" s="12"/>
      <c r="I5" s="12"/>
      <c r="J5" s="12"/>
      <c r="K5" s="12"/>
    </row>
    <row r="6" spans="1:11" ht="12" customHeight="1">
      <c r="A6" s="9"/>
      <c r="B6" s="24" t="s">
        <v>6</v>
      </c>
      <c r="C6" s="25" t="s">
        <v>7</v>
      </c>
      <c r="D6" s="25"/>
      <c r="E6" s="25"/>
      <c r="F6" s="26">
        <v>2</v>
      </c>
      <c r="G6" s="23"/>
      <c r="H6" s="12"/>
      <c r="I6" s="12"/>
      <c r="J6" s="12"/>
      <c r="K6" s="12"/>
    </row>
    <row r="7" spans="1:11" ht="12" customHeight="1">
      <c r="A7" s="9"/>
      <c r="B7" s="24" t="s">
        <v>8</v>
      </c>
      <c r="C7" s="25" t="s">
        <v>9</v>
      </c>
      <c r="D7" s="25"/>
      <c r="E7" s="25"/>
      <c r="F7" s="26">
        <v>3</v>
      </c>
      <c r="G7" s="23"/>
      <c r="H7" s="12"/>
      <c r="I7" s="12"/>
      <c r="J7" s="12"/>
      <c r="K7" s="12"/>
    </row>
    <row r="8" spans="1:11" ht="12" customHeight="1">
      <c r="A8" s="9"/>
      <c r="B8" s="24" t="s">
        <v>10</v>
      </c>
      <c r="C8" s="25" t="s">
        <v>11</v>
      </c>
      <c r="D8" s="25" t="s">
        <v>12</v>
      </c>
      <c r="E8" s="25" t="s">
        <v>13</v>
      </c>
      <c r="F8" s="26">
        <v>4</v>
      </c>
      <c r="G8" s="23"/>
      <c r="H8" s="12"/>
      <c r="I8" s="12"/>
      <c r="J8" s="12"/>
      <c r="K8" s="12"/>
    </row>
    <row r="9" spans="1:11" ht="12" customHeight="1">
      <c r="A9" s="9"/>
      <c r="B9" s="24" t="s">
        <v>14</v>
      </c>
      <c r="C9" s="25" t="s">
        <v>11</v>
      </c>
      <c r="D9" s="25" t="s">
        <v>12</v>
      </c>
      <c r="E9" s="25" t="s">
        <v>13</v>
      </c>
      <c r="F9" s="26">
        <v>5</v>
      </c>
      <c r="G9" s="23"/>
      <c r="H9" s="27"/>
      <c r="I9" s="27"/>
      <c r="J9" s="27"/>
      <c r="K9" s="12"/>
    </row>
    <row r="10" spans="1:11" ht="12" customHeight="1">
      <c r="A10" s="9"/>
      <c r="B10" s="24" t="s">
        <v>15</v>
      </c>
      <c r="C10" s="25" t="s">
        <v>11</v>
      </c>
      <c r="D10" s="25" t="s">
        <v>12</v>
      </c>
      <c r="E10" s="25" t="s">
        <v>13</v>
      </c>
      <c r="F10" s="26">
        <v>6</v>
      </c>
      <c r="G10" s="23"/>
      <c r="H10" s="27"/>
      <c r="I10" s="27"/>
      <c r="J10" s="27"/>
      <c r="K10" s="12"/>
    </row>
    <row r="11" spans="1:11" ht="12" customHeight="1" thickBot="1">
      <c r="A11" s="9"/>
      <c r="B11" s="28" t="s">
        <v>16</v>
      </c>
      <c r="C11" s="29" t="s">
        <v>11</v>
      </c>
      <c r="D11" s="29" t="s">
        <v>12</v>
      </c>
      <c r="E11" s="29" t="s">
        <v>13</v>
      </c>
      <c r="F11" s="30">
        <v>7</v>
      </c>
      <c r="G11" s="23"/>
      <c r="H11" s="12"/>
      <c r="I11" s="12"/>
      <c r="J11" s="12"/>
      <c r="K11" s="12"/>
    </row>
    <row r="12" spans="1:11" ht="12.6" customHeight="1">
      <c r="A12" s="9"/>
      <c r="B12" s="31"/>
      <c r="C12" s="32"/>
      <c r="D12" s="32"/>
      <c r="E12" s="32"/>
      <c r="F12" s="32"/>
      <c r="G12" s="12"/>
      <c r="H12" s="12"/>
      <c r="I12" s="12"/>
      <c r="J12" s="12"/>
      <c r="K12" s="12"/>
    </row>
    <row r="13" spans="1:11" ht="14.1" customHeight="1">
      <c r="A13" s="9"/>
      <c r="B13" s="13" t="s">
        <v>17</v>
      </c>
      <c r="C13" s="14"/>
      <c r="D13" s="14"/>
      <c r="E13" s="14"/>
      <c r="F13" s="14"/>
      <c r="G13" s="12"/>
      <c r="H13" s="12"/>
      <c r="I13" s="12"/>
      <c r="J13" s="12"/>
      <c r="K13" s="12"/>
    </row>
    <row r="14" spans="1:11" ht="12" customHeight="1">
      <c r="A14" s="15"/>
      <c r="B14" s="16" t="s">
        <v>1</v>
      </c>
      <c r="C14" s="17" t="s">
        <v>2</v>
      </c>
      <c r="D14" s="17"/>
      <c r="E14" s="17"/>
      <c r="F14" s="18" t="s">
        <v>3</v>
      </c>
      <c r="G14" s="19"/>
      <c r="H14" s="12"/>
      <c r="I14" s="12"/>
      <c r="J14" s="12"/>
      <c r="K14" s="12"/>
    </row>
    <row r="15" spans="1:11" ht="12" customHeight="1">
      <c r="A15" s="9"/>
      <c r="B15" s="20" t="s">
        <v>18</v>
      </c>
      <c r="C15" s="21" t="s">
        <v>5</v>
      </c>
      <c r="D15" s="21"/>
      <c r="E15" s="21"/>
      <c r="F15" s="22">
        <v>8</v>
      </c>
      <c r="G15" s="12"/>
      <c r="H15" s="12"/>
      <c r="I15" s="12"/>
      <c r="J15" s="12"/>
      <c r="K15" s="12"/>
    </row>
    <row r="16" spans="1:11" ht="12" customHeight="1">
      <c r="A16" s="9"/>
      <c r="B16" s="24" t="s">
        <v>19</v>
      </c>
      <c r="C16" s="25" t="s">
        <v>5</v>
      </c>
      <c r="D16" s="25"/>
      <c r="E16" s="25"/>
      <c r="F16" s="26">
        <v>9</v>
      </c>
      <c r="G16" s="12"/>
      <c r="H16" s="12"/>
      <c r="I16" s="12"/>
      <c r="J16" s="12"/>
      <c r="K16" s="12"/>
    </row>
    <row r="17" spans="1:11" ht="12" customHeight="1">
      <c r="A17" s="9"/>
      <c r="B17" s="24" t="s">
        <v>20</v>
      </c>
      <c r="C17" s="25" t="s">
        <v>5</v>
      </c>
      <c r="D17" s="25"/>
      <c r="E17" s="25"/>
      <c r="F17" s="26">
        <v>10</v>
      </c>
      <c r="G17" s="12"/>
      <c r="H17" s="12"/>
      <c r="I17" s="12"/>
      <c r="J17" s="12"/>
      <c r="K17" s="12"/>
    </row>
    <row r="18" spans="1:11" ht="12" customHeight="1">
      <c r="A18" s="9"/>
      <c r="B18" s="24" t="s">
        <v>21</v>
      </c>
      <c r="C18" s="25" t="s">
        <v>5</v>
      </c>
      <c r="D18" s="25"/>
      <c r="E18" s="25"/>
      <c r="F18" s="26">
        <v>11</v>
      </c>
      <c r="G18" s="12"/>
      <c r="H18" s="12"/>
      <c r="I18" s="12"/>
      <c r="J18" s="12"/>
      <c r="K18" s="12"/>
    </row>
    <row r="19" spans="1:11" ht="12" customHeight="1">
      <c r="A19" s="9"/>
      <c r="B19" s="24" t="s">
        <v>22</v>
      </c>
      <c r="C19" s="25" t="s">
        <v>5</v>
      </c>
      <c r="D19" s="25"/>
      <c r="E19" s="25"/>
      <c r="F19" s="26">
        <v>12</v>
      </c>
      <c r="G19" s="12"/>
      <c r="H19" s="12"/>
      <c r="I19" s="12"/>
      <c r="J19" s="12"/>
      <c r="K19" s="12"/>
    </row>
    <row r="20" spans="1:11" ht="12" customHeight="1">
      <c r="A20" s="9"/>
      <c r="B20" s="24" t="s">
        <v>23</v>
      </c>
      <c r="C20" s="25" t="s">
        <v>5</v>
      </c>
      <c r="D20" s="25"/>
      <c r="E20" s="25"/>
      <c r="F20" s="26">
        <v>13</v>
      </c>
      <c r="G20" s="12"/>
      <c r="H20" s="12"/>
      <c r="I20" s="12"/>
      <c r="J20" s="12"/>
      <c r="K20" s="12"/>
    </row>
    <row r="21" spans="1:11" ht="12" customHeight="1">
      <c r="A21" s="9"/>
      <c r="B21" s="24" t="s">
        <v>24</v>
      </c>
      <c r="C21" s="25" t="s">
        <v>5</v>
      </c>
      <c r="D21" s="25"/>
      <c r="E21" s="25"/>
      <c r="F21" s="26">
        <v>14</v>
      </c>
      <c r="G21" s="12"/>
      <c r="H21" s="12"/>
      <c r="I21" s="12"/>
      <c r="J21" s="12"/>
      <c r="K21" s="12"/>
    </row>
    <row r="22" spans="1:11" ht="12" customHeight="1" thickBot="1">
      <c r="A22" s="9"/>
      <c r="B22" s="28" t="s">
        <v>25</v>
      </c>
      <c r="C22" s="29" t="s">
        <v>5</v>
      </c>
      <c r="D22" s="29"/>
      <c r="E22" s="29"/>
      <c r="F22" s="30">
        <v>15</v>
      </c>
      <c r="G22" s="12"/>
      <c r="H22" s="12"/>
      <c r="I22" s="12"/>
      <c r="J22" s="12"/>
      <c r="K22" s="12"/>
    </row>
    <row r="23" spans="1:11" ht="12.6" customHeight="1">
      <c r="A23" s="9"/>
      <c r="B23" s="33"/>
      <c r="C23" s="32"/>
      <c r="D23" s="32"/>
      <c r="E23" s="32"/>
      <c r="F23" s="32"/>
      <c r="G23" s="12"/>
      <c r="H23" s="12"/>
      <c r="I23" s="12"/>
      <c r="J23" s="12"/>
      <c r="K23" s="12"/>
    </row>
    <row r="24" spans="1:11" ht="14.1" customHeight="1">
      <c r="A24" s="9"/>
      <c r="B24" s="13" t="s">
        <v>26</v>
      </c>
      <c r="C24" s="14"/>
      <c r="D24" s="14"/>
      <c r="E24" s="14"/>
      <c r="F24" s="14"/>
      <c r="G24" s="12"/>
      <c r="H24" s="12"/>
      <c r="I24" s="12"/>
      <c r="J24" s="12"/>
      <c r="K24" s="12"/>
    </row>
    <row r="25" spans="1:11" ht="12" customHeight="1">
      <c r="A25" s="15"/>
      <c r="B25" s="16" t="s">
        <v>1</v>
      </c>
      <c r="C25" s="17" t="s">
        <v>2</v>
      </c>
      <c r="D25" s="17"/>
      <c r="E25" s="17"/>
      <c r="F25" s="18" t="s">
        <v>3</v>
      </c>
      <c r="G25" s="19"/>
      <c r="H25" s="12"/>
      <c r="I25" s="12"/>
      <c r="J25" s="12"/>
      <c r="K25" s="12"/>
    </row>
    <row r="26" spans="1:11" ht="12" customHeight="1">
      <c r="A26" s="9"/>
      <c r="B26" s="20" t="s">
        <v>27</v>
      </c>
      <c r="C26" s="21" t="s">
        <v>28</v>
      </c>
      <c r="D26" s="21" t="s">
        <v>12</v>
      </c>
      <c r="E26" s="21" t="s">
        <v>29</v>
      </c>
      <c r="F26" s="22">
        <v>16</v>
      </c>
      <c r="G26" s="12"/>
      <c r="H26" s="12"/>
      <c r="I26" s="12"/>
      <c r="J26" s="12"/>
      <c r="K26" s="12"/>
    </row>
    <row r="27" spans="1:11" ht="12" customHeight="1" thickBot="1">
      <c r="A27" s="9"/>
      <c r="B27" s="28" t="s">
        <v>30</v>
      </c>
      <c r="C27" s="29" t="s">
        <v>31</v>
      </c>
      <c r="D27" s="29"/>
      <c r="E27" s="29"/>
      <c r="F27" s="30">
        <v>16</v>
      </c>
      <c r="G27" s="12"/>
      <c r="H27" s="12"/>
      <c r="I27" s="12"/>
      <c r="J27" s="12"/>
      <c r="K27" s="12"/>
    </row>
    <row r="28" spans="1:11" ht="12.6" customHeight="1">
      <c r="A28" s="9"/>
      <c r="B28" s="34"/>
      <c r="C28" s="35"/>
      <c r="D28" s="35"/>
      <c r="E28" s="35"/>
      <c r="F28" s="35"/>
      <c r="G28" s="12"/>
      <c r="H28" s="12"/>
      <c r="I28" s="12"/>
      <c r="J28" s="12"/>
      <c r="K28" s="12"/>
    </row>
    <row r="29" spans="1:11" ht="12.6" customHeight="1">
      <c r="A29" s="9"/>
      <c r="B29" s="36"/>
      <c r="C29" s="12"/>
      <c r="D29" s="12"/>
      <c r="E29" s="12"/>
      <c r="F29" s="12"/>
      <c r="G29" s="12"/>
      <c r="H29" s="12"/>
      <c r="I29" s="12"/>
      <c r="J29" s="12"/>
      <c r="K29" s="12"/>
    </row>
    <row r="30" spans="1:11" ht="12.6" customHeight="1">
      <c r="A30" s="9"/>
      <c r="B30" s="36"/>
      <c r="C30" s="12"/>
      <c r="D30" s="12"/>
      <c r="E30" s="12"/>
      <c r="F30" s="12"/>
      <c r="G30" s="12"/>
      <c r="H30" s="12"/>
      <c r="I30" s="12"/>
      <c r="J30" s="12"/>
      <c r="K30" s="12"/>
    </row>
    <row r="31" spans="1:11" ht="12.6" customHeight="1">
      <c r="A31" s="9"/>
      <c r="B31" s="36"/>
      <c r="C31" s="12"/>
      <c r="D31" s="12"/>
      <c r="E31" s="12"/>
      <c r="F31" s="12"/>
      <c r="G31" s="12"/>
      <c r="H31" s="12"/>
      <c r="I31" s="12"/>
      <c r="J31" s="12"/>
      <c r="K31" s="12"/>
    </row>
    <row r="32" spans="1:11" ht="12.6" customHeight="1">
      <c r="A32" s="9"/>
      <c r="B32" s="36"/>
      <c r="C32" s="12"/>
      <c r="D32" s="12"/>
      <c r="E32" s="12"/>
      <c r="F32" s="12"/>
      <c r="G32" s="12"/>
      <c r="H32" s="12"/>
      <c r="I32" s="12"/>
      <c r="J32" s="12"/>
      <c r="K32" s="12"/>
    </row>
    <row r="33" spans="1:11" ht="12.6" customHeight="1">
      <c r="A33" s="9"/>
      <c r="B33" s="36"/>
      <c r="C33" s="12"/>
      <c r="D33" s="12"/>
      <c r="E33" s="12"/>
      <c r="F33" s="12"/>
      <c r="G33" s="12"/>
      <c r="H33" s="12"/>
      <c r="I33" s="12"/>
      <c r="J33" s="12"/>
      <c r="K33" s="12"/>
    </row>
    <row r="34" spans="1:11" ht="12.6" customHeight="1">
      <c r="A34" s="9"/>
      <c r="B34" s="36"/>
      <c r="C34" s="12"/>
      <c r="D34" s="12"/>
      <c r="E34" s="12"/>
      <c r="F34" s="12"/>
      <c r="G34" s="12"/>
      <c r="H34" s="12"/>
      <c r="I34" s="12"/>
      <c r="J34" s="12"/>
      <c r="K34" s="12"/>
    </row>
    <row r="35" spans="1:11" ht="12.6" customHeight="1">
      <c r="A35" s="9"/>
      <c r="B35" s="36"/>
      <c r="C35" s="12"/>
      <c r="D35" s="12"/>
      <c r="E35" s="12"/>
      <c r="F35" s="12"/>
      <c r="G35" s="12"/>
      <c r="H35" s="12"/>
      <c r="I35" s="12"/>
      <c r="J35" s="12"/>
      <c r="K35" s="12"/>
    </row>
    <row r="36" spans="1:11" ht="12.6" customHeight="1">
      <c r="A36" s="9"/>
      <c r="B36" s="36"/>
      <c r="C36" s="12"/>
      <c r="D36" s="12"/>
      <c r="E36" s="12"/>
      <c r="F36" s="12"/>
      <c r="G36" s="12"/>
      <c r="H36" s="12"/>
      <c r="I36" s="12"/>
      <c r="J36" s="12"/>
      <c r="K36" s="12"/>
    </row>
    <row r="37" spans="1:11" ht="12.6" customHeight="1">
      <c r="A37" s="9"/>
      <c r="B37" s="36"/>
      <c r="C37" s="12"/>
      <c r="D37" s="12"/>
      <c r="E37" s="12"/>
      <c r="F37" s="12"/>
      <c r="G37" s="12"/>
      <c r="H37" s="12"/>
      <c r="I37" s="12"/>
      <c r="J37" s="12"/>
      <c r="K37" s="12"/>
    </row>
    <row r="38" spans="1:11" ht="12.6" customHeight="1">
      <c r="A38" s="9"/>
      <c r="B38" s="36"/>
      <c r="C38" s="12"/>
      <c r="D38" s="12"/>
      <c r="E38" s="12"/>
      <c r="F38" s="12"/>
      <c r="G38" s="12"/>
      <c r="H38" s="12"/>
      <c r="I38" s="12"/>
      <c r="J38" s="12"/>
      <c r="K38" s="12"/>
    </row>
    <row r="39" spans="1:11" ht="12.6" customHeight="1">
      <c r="A39" s="9"/>
      <c r="B39" s="36"/>
      <c r="C39" s="12"/>
      <c r="D39" s="12"/>
      <c r="E39" s="12"/>
      <c r="F39" s="12"/>
      <c r="G39" s="12"/>
      <c r="H39" s="12"/>
      <c r="I39" s="12"/>
      <c r="J39" s="12"/>
      <c r="K39" s="12"/>
    </row>
    <row r="40" spans="1:11" ht="12.6" customHeight="1">
      <c r="A40" s="9"/>
      <c r="B40" s="36"/>
      <c r="C40" s="12"/>
      <c r="D40" s="12"/>
      <c r="E40" s="12"/>
      <c r="F40" s="12"/>
      <c r="G40" s="12"/>
      <c r="H40" s="12"/>
      <c r="I40" s="12"/>
      <c r="J40" s="12"/>
      <c r="K40" s="12"/>
    </row>
    <row r="41" spans="1:11" ht="12.6" customHeight="1">
      <c r="A41" s="9"/>
      <c r="B41" s="36"/>
      <c r="C41" s="12"/>
      <c r="D41" s="12"/>
      <c r="E41" s="12"/>
      <c r="F41" s="12"/>
      <c r="G41" s="12"/>
      <c r="H41" s="12"/>
      <c r="I41" s="12"/>
      <c r="J41" s="12"/>
      <c r="K41" s="12"/>
    </row>
    <row r="42" spans="1:11" ht="12.6" customHeight="1">
      <c r="A42" s="9"/>
      <c r="B42" s="36"/>
      <c r="C42" s="12"/>
      <c r="D42" s="12"/>
      <c r="E42" s="12"/>
      <c r="F42" s="12"/>
      <c r="G42" s="12"/>
      <c r="H42" s="12"/>
      <c r="I42" s="12"/>
      <c r="J42" s="12"/>
      <c r="K42" s="12"/>
    </row>
    <row r="43" spans="1:11" ht="12.6" customHeight="1">
      <c r="A43" s="9"/>
      <c r="B43" s="36"/>
      <c r="C43" s="12"/>
      <c r="D43" s="12"/>
      <c r="E43" s="12"/>
      <c r="F43" s="12"/>
      <c r="G43" s="12"/>
      <c r="H43" s="12"/>
      <c r="I43" s="12"/>
      <c r="J43" s="12"/>
      <c r="K43" s="12"/>
    </row>
    <row r="44" spans="1:11" ht="12.6" customHeight="1">
      <c r="A44" s="9"/>
      <c r="B44" s="745"/>
      <c r="C44" s="745" t="s">
        <v>32</v>
      </c>
      <c r="D44" s="745" t="s">
        <v>32</v>
      </c>
      <c r="E44" s="745" t="s">
        <v>32</v>
      </c>
      <c r="F44" s="745" t="s">
        <v>32</v>
      </c>
      <c r="G44" s="745" t="s">
        <v>32</v>
      </c>
      <c r="H44" s="745" t="s">
        <v>32</v>
      </c>
      <c r="I44" s="745" t="s">
        <v>32</v>
      </c>
      <c r="J44" s="745" t="s">
        <v>32</v>
      </c>
      <c r="K44" s="12"/>
    </row>
    <row r="45" spans="1:11" ht="12.6" customHeight="1">
      <c r="A45" s="9"/>
      <c r="B45" s="8"/>
      <c r="C45" s="12"/>
      <c r="D45" s="12"/>
      <c r="E45" s="12"/>
      <c r="F45" s="12"/>
      <c r="G45" s="12"/>
      <c r="H45" s="12"/>
      <c r="I45" s="12"/>
      <c r="J45" s="12"/>
      <c r="K45" s="12"/>
    </row>
    <row r="46" spans="1:11" ht="12.6" customHeight="1">
      <c r="A46" s="9"/>
      <c r="B46" s="745"/>
      <c r="C46" s="745" t="s">
        <v>32</v>
      </c>
      <c r="D46" s="745" t="s">
        <v>32</v>
      </c>
      <c r="E46" s="745" t="s">
        <v>32</v>
      </c>
      <c r="F46" s="745" t="s">
        <v>32</v>
      </c>
      <c r="G46" s="745" t="s">
        <v>32</v>
      </c>
      <c r="H46" s="745" t="s">
        <v>32</v>
      </c>
      <c r="I46" s="745" t="s">
        <v>32</v>
      </c>
      <c r="J46" s="745" t="s">
        <v>32</v>
      </c>
      <c r="K46" s="12"/>
    </row>
    <row r="47" spans="1:11" ht="12.6" customHeight="1">
      <c r="A47" s="9"/>
      <c r="B47" s="8"/>
      <c r="C47" s="12"/>
      <c r="D47" s="12"/>
      <c r="E47" s="12"/>
      <c r="F47" s="12"/>
      <c r="G47" s="12"/>
      <c r="H47" s="12"/>
      <c r="I47" s="12"/>
      <c r="J47" s="12"/>
      <c r="K47" s="12"/>
    </row>
    <row r="48" spans="1:11" ht="12.6" customHeight="1">
      <c r="A48" s="9"/>
      <c r="B48" s="745"/>
      <c r="C48" s="745" t="s">
        <v>32</v>
      </c>
      <c r="D48" s="745" t="s">
        <v>32</v>
      </c>
      <c r="E48" s="745" t="s">
        <v>32</v>
      </c>
      <c r="F48" s="745" t="s">
        <v>32</v>
      </c>
      <c r="G48" s="745" t="s">
        <v>32</v>
      </c>
      <c r="H48" s="745" t="s">
        <v>32</v>
      </c>
      <c r="I48" s="745" t="s">
        <v>32</v>
      </c>
      <c r="J48" s="745" t="s">
        <v>32</v>
      </c>
      <c r="K48" s="12"/>
    </row>
    <row r="49" spans="1:11" ht="12.6" customHeight="1">
      <c r="A49" s="9"/>
      <c r="B49" s="8"/>
      <c r="C49" s="12"/>
      <c r="D49" s="12"/>
      <c r="E49" s="12"/>
      <c r="F49" s="12"/>
      <c r="G49" s="12"/>
      <c r="H49" s="12"/>
      <c r="I49" s="12"/>
      <c r="J49" s="12"/>
      <c r="K49" s="12"/>
    </row>
  </sheetData>
  <mergeCells count="3">
    <mergeCell ref="B44:J44"/>
    <mergeCell ref="B46:J46"/>
    <mergeCell ref="B48:J48"/>
  </mergeCells>
  <pageMargins left="0.70866141732283505" right="0.70866141732283505" top="0.74803149606299202" bottom="0.74803149606299202" header="0.31496062992126" footer="0.31496062992126"/>
  <pageSetup paperSize="8" orientation="landscape"/>
  <headerFooter>
    <oddFooter>&amp;L_x000D_&amp;1#&amp;"Calibri"&amp;7&amp;K000000 C2 General</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110FE-947D-48C2-8C9F-245CDB89CD44}">
  <sheetPr>
    <tabColor rgb="FFE60000"/>
    <pageSetUpPr fitToPage="1"/>
  </sheetPr>
  <dimension ref="A1:X154"/>
  <sheetViews>
    <sheetView showGridLines="0" zoomScaleNormal="100" zoomScaleSheetLayoutView="70" workbookViewId="0"/>
  </sheetViews>
  <sheetFormatPr defaultColWidth="8.85546875" defaultRowHeight="12.75"/>
  <cols>
    <col min="1" max="1" width="2.85546875" style="439" customWidth="1"/>
    <col min="2" max="2" width="29.5703125" style="439" customWidth="1"/>
    <col min="3" max="11" width="11.5703125" style="439" customWidth="1"/>
    <col min="12" max="12" width="4.85546875" style="439" customWidth="1"/>
    <col min="13" max="13" width="12.85546875" style="508" customWidth="1"/>
    <col min="14" max="14" width="5.5703125" style="439" bestFit="1" customWidth="1"/>
    <col min="15" max="16384" width="8.85546875" style="439"/>
  </cols>
  <sheetData>
    <row r="1" spans="1:24" ht="20.45" customHeight="1">
      <c r="A1" s="38" t="s">
        <v>346</v>
      </c>
      <c r="B1" s="441"/>
    </row>
    <row r="2" spans="1:24" ht="12.75" customHeight="1">
      <c r="A2" s="564"/>
      <c r="B2" s="441"/>
    </row>
    <row r="3" spans="1:24" ht="12.75" customHeight="1">
      <c r="A3" s="564"/>
      <c r="B3" s="441"/>
    </row>
    <row r="4" spans="1:24" s="451" customFormat="1" ht="12">
      <c r="A4" s="446"/>
      <c r="B4" s="520"/>
      <c r="C4" s="46" t="s">
        <v>69</v>
      </c>
      <c r="D4" s="47" t="s">
        <v>70</v>
      </c>
      <c r="E4" s="47" t="s">
        <v>71</v>
      </c>
      <c r="F4" s="47" t="s">
        <v>72</v>
      </c>
      <c r="G4" s="444" t="s">
        <v>248</v>
      </c>
      <c r="H4" s="444" t="s">
        <v>249</v>
      </c>
      <c r="I4" s="444" t="s">
        <v>250</v>
      </c>
      <c r="J4" s="444" t="s">
        <v>251</v>
      </c>
      <c r="K4" s="444" t="s">
        <v>252</v>
      </c>
      <c r="M4" s="411"/>
    </row>
    <row r="5" spans="1:24" s="451" customFormat="1" ht="12">
      <c r="A5" s="446"/>
      <c r="B5" s="447"/>
      <c r="C5" s="448"/>
      <c r="D5" s="448"/>
      <c r="E5" s="448"/>
      <c r="F5" s="448"/>
      <c r="G5" s="448"/>
      <c r="H5" s="448"/>
      <c r="I5" s="448"/>
      <c r="J5" s="448"/>
      <c r="K5" s="448"/>
      <c r="M5" s="411"/>
    </row>
    <row r="6" spans="1:24" s="451" customFormat="1" ht="15.75" customHeight="1">
      <c r="A6" s="180"/>
      <c r="B6" s="629" t="s">
        <v>347</v>
      </c>
      <c r="C6" s="672"/>
      <c r="D6" s="672"/>
      <c r="E6" s="672"/>
      <c r="F6" s="672"/>
      <c r="G6" s="672"/>
      <c r="H6" s="672"/>
      <c r="I6" s="672"/>
      <c r="J6" s="672"/>
      <c r="K6" s="673"/>
      <c r="M6" s="411"/>
    </row>
    <row r="7" spans="1:24" s="451" customFormat="1" ht="15.75" customHeight="1">
      <c r="A7" s="180"/>
      <c r="B7" s="630" t="s">
        <v>332</v>
      </c>
      <c r="C7" s="674">
        <v>12.471</v>
      </c>
      <c r="D7" s="674">
        <v>12.195</v>
      </c>
      <c r="E7" s="674">
        <v>12.374000000000001</v>
      </c>
      <c r="F7" s="674">
        <v>12.893000000000001</v>
      </c>
      <c r="G7" s="674">
        <v>12.843</v>
      </c>
      <c r="H7" s="674">
        <v>12.766</v>
      </c>
      <c r="I7" s="674">
        <v>12.6</v>
      </c>
      <c r="J7" s="674">
        <v>13.04</v>
      </c>
      <c r="K7" s="675">
        <v>13.16</v>
      </c>
      <c r="L7" s="411"/>
      <c r="M7" s="584"/>
      <c r="N7" s="584"/>
      <c r="O7" s="584"/>
      <c r="P7" s="584"/>
      <c r="Q7" s="584"/>
      <c r="R7" s="584"/>
      <c r="S7" s="584"/>
      <c r="T7" s="584"/>
      <c r="U7" s="584"/>
      <c r="V7" s="584"/>
      <c r="W7" s="584"/>
      <c r="X7" s="584"/>
    </row>
    <row r="8" spans="1:24" s="451" customFormat="1" ht="15.75" customHeight="1">
      <c r="A8" s="180"/>
      <c r="B8" s="634" t="s">
        <v>333</v>
      </c>
      <c r="C8" s="73">
        <v>17.774999999999999</v>
      </c>
      <c r="D8" s="73">
        <v>17.408000000000001</v>
      </c>
      <c r="E8" s="73">
        <v>17.407</v>
      </c>
      <c r="F8" s="73">
        <v>17.925000000000001</v>
      </c>
      <c r="G8" s="73">
        <v>17.835999999999999</v>
      </c>
      <c r="H8" s="73">
        <v>17.558</v>
      </c>
      <c r="I8" s="73">
        <v>17.2</v>
      </c>
      <c r="J8" s="73">
        <v>17.664999999999999</v>
      </c>
      <c r="K8" s="676">
        <v>17.544</v>
      </c>
      <c r="L8" s="411"/>
      <c r="M8" s="584"/>
      <c r="N8" s="584"/>
      <c r="O8" s="584"/>
      <c r="P8" s="584"/>
      <c r="Q8" s="584"/>
      <c r="R8" s="584"/>
      <c r="S8" s="584"/>
      <c r="T8" s="584"/>
      <c r="U8" s="584"/>
      <c r="V8" s="584"/>
      <c r="W8" s="584"/>
      <c r="X8" s="584"/>
    </row>
    <row r="9" spans="1:24" s="451" customFormat="1" ht="15.75" customHeight="1">
      <c r="A9" s="180"/>
      <c r="B9" s="634" t="s">
        <v>334</v>
      </c>
      <c r="C9" s="73">
        <v>4.2169999999999996</v>
      </c>
      <c r="D9" s="73">
        <v>4.0270000000000001</v>
      </c>
      <c r="E9" s="73">
        <v>4.2409999999999997</v>
      </c>
      <c r="F9" s="73">
        <v>4.49</v>
      </c>
      <c r="G9" s="73">
        <v>4.2969999999999997</v>
      </c>
      <c r="H9" s="73">
        <v>4.3460000000000001</v>
      </c>
      <c r="I9" s="73">
        <v>4.4000000000000004</v>
      </c>
      <c r="J9" s="73">
        <v>4.5640000000000001</v>
      </c>
      <c r="K9" s="676">
        <v>4.8849999999999998</v>
      </c>
      <c r="L9" s="411"/>
      <c r="M9" s="584"/>
      <c r="N9" s="584"/>
      <c r="O9" s="584"/>
      <c r="P9" s="584"/>
      <c r="Q9" s="584"/>
      <c r="R9" s="584"/>
      <c r="S9" s="584"/>
      <c r="T9" s="584"/>
      <c r="U9" s="584"/>
      <c r="V9" s="584"/>
      <c r="W9" s="584"/>
      <c r="X9" s="584"/>
    </row>
    <row r="10" spans="1:24" s="451" customFormat="1" ht="15.75" customHeight="1">
      <c r="A10" s="180"/>
      <c r="B10" s="629" t="s">
        <v>348</v>
      </c>
      <c r="C10" s="672"/>
      <c r="D10" s="672"/>
      <c r="E10" s="672"/>
      <c r="F10" s="672"/>
      <c r="G10" s="672"/>
      <c r="H10" s="672"/>
      <c r="I10" s="672"/>
      <c r="J10" s="672"/>
      <c r="K10" s="673"/>
      <c r="M10" s="584"/>
      <c r="N10" s="584"/>
      <c r="O10" s="584"/>
      <c r="P10" s="584"/>
      <c r="Q10" s="584"/>
      <c r="R10" s="584"/>
      <c r="S10" s="584"/>
      <c r="T10" s="584"/>
      <c r="U10" s="584"/>
      <c r="V10" s="584"/>
      <c r="W10" s="584"/>
      <c r="X10" s="584"/>
    </row>
    <row r="11" spans="1:24" s="451" customFormat="1" ht="15.75" customHeight="1">
      <c r="A11" s="180"/>
      <c r="B11" s="630" t="s">
        <v>332</v>
      </c>
      <c r="C11" s="674">
        <v>14.61</v>
      </c>
      <c r="D11" s="674">
        <v>14.169</v>
      </c>
      <c r="E11" s="674">
        <v>15.401</v>
      </c>
      <c r="F11" s="674">
        <v>15.273999999999999</v>
      </c>
      <c r="G11" s="674">
        <v>14.507999999999999</v>
      </c>
      <c r="H11" s="674">
        <v>14.034000000000001</v>
      </c>
      <c r="I11" s="674">
        <v>14.5</v>
      </c>
      <c r="J11" s="674">
        <v>14.629</v>
      </c>
      <c r="K11" s="675">
        <v>14.416</v>
      </c>
      <c r="L11" s="411"/>
      <c r="M11" s="584"/>
      <c r="N11" s="584"/>
      <c r="O11" s="584"/>
      <c r="P11" s="584"/>
      <c r="Q11" s="584"/>
      <c r="R11" s="584"/>
      <c r="S11" s="584"/>
      <c r="T11" s="584"/>
      <c r="U11" s="584"/>
      <c r="V11" s="584"/>
      <c r="W11" s="584"/>
      <c r="X11" s="584"/>
    </row>
    <row r="12" spans="1:24" s="451" customFormat="1" ht="15.75" customHeight="1">
      <c r="A12" s="180"/>
      <c r="B12" s="634" t="s">
        <v>333</v>
      </c>
      <c r="C12" s="73">
        <v>17.652000000000001</v>
      </c>
      <c r="D12" s="73">
        <v>17.186</v>
      </c>
      <c r="E12" s="73">
        <v>18.800999999999998</v>
      </c>
      <c r="F12" s="73">
        <v>18.917999999999999</v>
      </c>
      <c r="G12" s="73">
        <v>18.286000000000001</v>
      </c>
      <c r="H12" s="73">
        <v>17.853000000000002</v>
      </c>
      <c r="I12" s="73">
        <v>18.399999999999999</v>
      </c>
      <c r="J12" s="73">
        <v>18.5</v>
      </c>
      <c r="K12" s="676">
        <v>18.181999999999999</v>
      </c>
      <c r="L12" s="411"/>
      <c r="M12" s="584"/>
      <c r="N12" s="584"/>
      <c r="O12" s="584"/>
      <c r="P12" s="584"/>
      <c r="Q12" s="584"/>
      <c r="R12" s="584"/>
      <c r="S12" s="584"/>
      <c r="T12" s="584"/>
      <c r="U12" s="584"/>
      <c r="V12" s="584"/>
      <c r="W12" s="584"/>
      <c r="X12" s="584"/>
    </row>
    <row r="13" spans="1:24" s="451" customFormat="1" ht="15.75" customHeight="1">
      <c r="A13" s="180"/>
      <c r="B13" s="634" t="s">
        <v>334</v>
      </c>
      <c r="C13" s="73">
        <v>5.1109999999999998</v>
      </c>
      <c r="D13" s="73">
        <v>4.91</v>
      </c>
      <c r="E13" s="73">
        <v>5.1609999999999996</v>
      </c>
      <c r="F13" s="73">
        <v>5.0819999999999999</v>
      </c>
      <c r="G13" s="73">
        <v>4.7190000000000003</v>
      </c>
      <c r="H13" s="73">
        <v>4.4989999999999997</v>
      </c>
      <c r="I13" s="73">
        <v>4.5999999999999996</v>
      </c>
      <c r="J13" s="73">
        <v>4.8449999999999998</v>
      </c>
      <c r="K13" s="676">
        <v>4.7519999999999998</v>
      </c>
      <c r="L13" s="411"/>
      <c r="M13" s="584"/>
      <c r="N13" s="584"/>
      <c r="O13" s="584"/>
      <c r="P13" s="584"/>
      <c r="Q13" s="584"/>
      <c r="R13" s="584"/>
      <c r="S13" s="584"/>
      <c r="T13" s="584"/>
      <c r="U13" s="584"/>
      <c r="V13" s="584"/>
      <c r="W13" s="584"/>
      <c r="X13" s="584"/>
    </row>
    <row r="14" spans="1:24" s="451" customFormat="1" ht="15.75" customHeight="1">
      <c r="A14" s="180"/>
      <c r="B14" s="629" t="s">
        <v>349</v>
      </c>
      <c r="C14" s="672"/>
      <c r="D14" s="672"/>
      <c r="E14" s="672"/>
      <c r="F14" s="672"/>
      <c r="G14" s="672"/>
      <c r="H14" s="672"/>
      <c r="I14" s="672"/>
      <c r="J14" s="672"/>
      <c r="K14" s="673"/>
      <c r="M14" s="584"/>
      <c r="N14" s="584"/>
      <c r="O14" s="584"/>
      <c r="P14" s="584"/>
      <c r="Q14" s="584"/>
      <c r="R14" s="584"/>
      <c r="S14" s="584"/>
      <c r="T14" s="584"/>
      <c r="U14" s="584"/>
      <c r="V14" s="584"/>
      <c r="W14" s="584"/>
      <c r="X14" s="584"/>
    </row>
    <row r="15" spans="1:24" s="451" customFormat="1" ht="15.75" customHeight="1">
      <c r="A15" s="180"/>
      <c r="B15" s="630" t="s">
        <v>332</v>
      </c>
      <c r="C15" s="674">
        <v>12.789</v>
      </c>
      <c r="D15" s="674">
        <v>12.957000000000001</v>
      </c>
      <c r="E15" s="674">
        <v>13.734</v>
      </c>
      <c r="F15" s="674">
        <v>13.631</v>
      </c>
      <c r="G15" s="674">
        <v>13.193</v>
      </c>
      <c r="H15" s="674">
        <v>13.237</v>
      </c>
      <c r="I15" s="674">
        <v>13.6</v>
      </c>
      <c r="J15" s="674">
        <v>13.532999999999999</v>
      </c>
      <c r="K15" s="675">
        <v>13.233000000000001</v>
      </c>
      <c r="M15" s="584"/>
      <c r="N15" s="584"/>
      <c r="O15" s="584"/>
      <c r="P15" s="584"/>
      <c r="Q15" s="584"/>
      <c r="R15" s="584"/>
      <c r="S15" s="584"/>
      <c r="T15" s="584"/>
      <c r="U15" s="584"/>
      <c r="V15" s="584"/>
      <c r="W15" s="584"/>
      <c r="X15" s="584"/>
    </row>
    <row r="16" spans="1:24" s="451" customFormat="1" ht="15.75" customHeight="1">
      <c r="A16" s="375"/>
      <c r="B16" s="634" t="s">
        <v>333</v>
      </c>
      <c r="C16" s="73">
        <v>17.312999999999999</v>
      </c>
      <c r="D16" s="73">
        <v>17.951000000000001</v>
      </c>
      <c r="E16" s="73">
        <v>19.026</v>
      </c>
      <c r="F16" s="73">
        <v>18.79</v>
      </c>
      <c r="G16" s="73">
        <v>18.559000000000001</v>
      </c>
      <c r="H16" s="73">
        <v>18.635999999999999</v>
      </c>
      <c r="I16" s="73">
        <v>19</v>
      </c>
      <c r="J16" s="73">
        <v>18.632000000000001</v>
      </c>
      <c r="K16" s="676">
        <v>18.550999999999998</v>
      </c>
      <c r="M16" s="584"/>
      <c r="N16" s="584"/>
      <c r="O16" s="584"/>
      <c r="P16" s="584"/>
      <c r="Q16" s="584"/>
      <c r="R16" s="584"/>
      <c r="S16" s="584"/>
      <c r="T16" s="584"/>
      <c r="U16" s="584"/>
      <c r="V16" s="584"/>
      <c r="W16" s="584"/>
      <c r="X16" s="584"/>
    </row>
    <row r="17" spans="1:24" s="451" customFormat="1" ht="15.75" customHeight="1">
      <c r="A17" s="180"/>
      <c r="B17" s="634" t="s">
        <v>334</v>
      </c>
      <c r="C17" s="73">
        <v>7.7549999999999999</v>
      </c>
      <c r="D17" s="73">
        <v>7.3310000000000004</v>
      </c>
      <c r="E17" s="73">
        <v>7.569</v>
      </c>
      <c r="F17" s="73">
        <v>7.6120000000000001</v>
      </c>
      <c r="G17" s="73">
        <v>6.851</v>
      </c>
      <c r="H17" s="73">
        <v>6.4820000000000002</v>
      </c>
      <c r="I17" s="73">
        <v>6.4</v>
      </c>
      <c r="J17" s="73">
        <v>6.8879999999999999</v>
      </c>
      <c r="K17" s="676">
        <v>6.056</v>
      </c>
      <c r="M17" s="584"/>
      <c r="N17" s="584"/>
      <c r="O17" s="584"/>
      <c r="P17" s="584"/>
      <c r="Q17" s="584"/>
      <c r="R17" s="584"/>
      <c r="S17" s="584"/>
      <c r="T17" s="584"/>
      <c r="U17" s="584"/>
      <c r="V17" s="584"/>
      <c r="W17" s="584"/>
      <c r="X17" s="584"/>
    </row>
    <row r="18" spans="1:24" s="451" customFormat="1" ht="15.75" customHeight="1">
      <c r="A18" s="180"/>
      <c r="B18" s="629" t="s">
        <v>350</v>
      </c>
      <c r="C18" s="672"/>
      <c r="D18" s="672"/>
      <c r="E18" s="672"/>
      <c r="F18" s="672"/>
      <c r="G18" s="672"/>
      <c r="H18" s="672"/>
      <c r="I18" s="672"/>
      <c r="J18" s="672"/>
      <c r="K18" s="673"/>
      <c r="M18" s="584"/>
      <c r="N18" s="584"/>
      <c r="O18" s="584"/>
      <c r="P18" s="584"/>
      <c r="Q18" s="584"/>
      <c r="R18" s="584"/>
      <c r="S18" s="584"/>
      <c r="T18" s="584"/>
      <c r="U18" s="584"/>
      <c r="V18" s="584"/>
      <c r="W18" s="584"/>
      <c r="X18" s="584"/>
    </row>
    <row r="19" spans="1:24" s="451" customFormat="1" ht="15.75" customHeight="1">
      <c r="A19" s="180"/>
      <c r="B19" s="630" t="s">
        <v>332</v>
      </c>
      <c r="C19" s="674">
        <v>10.391</v>
      </c>
      <c r="D19" s="674">
        <v>9.9779999999999998</v>
      </c>
      <c r="E19" s="674">
        <v>9.7539999999999996</v>
      </c>
      <c r="F19" s="674">
        <v>9.9849999999999994</v>
      </c>
      <c r="G19" s="674">
        <v>9.9979999999999993</v>
      </c>
      <c r="H19" s="674">
        <v>9.8390000000000004</v>
      </c>
      <c r="I19" s="674">
        <v>9.8000000000000007</v>
      </c>
      <c r="J19" s="674">
        <v>10.045999999999999</v>
      </c>
      <c r="K19" s="675">
        <v>10.117000000000001</v>
      </c>
      <c r="L19" s="411"/>
      <c r="M19" s="584"/>
      <c r="N19" s="584"/>
      <c r="O19" s="584"/>
      <c r="P19" s="584"/>
      <c r="Q19" s="584"/>
      <c r="R19" s="584"/>
      <c r="S19" s="584"/>
      <c r="T19" s="584"/>
      <c r="U19" s="584"/>
      <c r="V19" s="584"/>
      <c r="W19" s="584"/>
      <c r="X19" s="584"/>
    </row>
    <row r="20" spans="1:24" s="451" customFormat="1" ht="15.75" customHeight="1">
      <c r="A20" s="180"/>
      <c r="B20" s="634" t="s">
        <v>333</v>
      </c>
      <c r="C20" s="73">
        <v>17.943999999999999</v>
      </c>
      <c r="D20" s="73">
        <v>17.004000000000001</v>
      </c>
      <c r="E20" s="73">
        <v>15.986000000000001</v>
      </c>
      <c r="F20" s="73">
        <v>16.155000000000001</v>
      </c>
      <c r="G20" s="73">
        <v>16.183</v>
      </c>
      <c r="H20" s="73">
        <v>16.157</v>
      </c>
      <c r="I20" s="73">
        <v>15.4</v>
      </c>
      <c r="J20" s="73">
        <v>15.47</v>
      </c>
      <c r="K20" s="676">
        <v>15.644</v>
      </c>
      <c r="L20" s="411"/>
      <c r="M20" s="584"/>
      <c r="N20" s="584"/>
      <c r="O20" s="584"/>
      <c r="P20" s="584"/>
      <c r="Q20" s="584"/>
      <c r="R20" s="584"/>
      <c r="S20" s="584"/>
      <c r="T20" s="584"/>
      <c r="U20" s="584"/>
      <c r="V20" s="584"/>
      <c r="W20" s="584"/>
      <c r="X20" s="584"/>
    </row>
    <row r="21" spans="1:24" s="451" customFormat="1" ht="15.75" customHeight="1">
      <c r="A21" s="180"/>
      <c r="B21" s="634" t="s">
        <v>334</v>
      </c>
      <c r="C21" s="73">
        <v>5.0449999999999999</v>
      </c>
      <c r="D21" s="73">
        <v>4.8719999999999999</v>
      </c>
      <c r="E21" s="73">
        <v>5.0449999999999999</v>
      </c>
      <c r="F21" s="73">
        <v>5.2089999999999996</v>
      </c>
      <c r="G21" s="73">
        <v>5.0129999999999999</v>
      </c>
      <c r="H21" s="73">
        <v>4.6150000000000002</v>
      </c>
      <c r="I21" s="73">
        <v>5</v>
      </c>
      <c r="J21" s="73">
        <v>5.3010000000000002</v>
      </c>
      <c r="K21" s="676">
        <v>5.0819999999999999</v>
      </c>
      <c r="L21" s="411"/>
      <c r="M21" s="584"/>
      <c r="N21" s="584"/>
      <c r="O21" s="584"/>
      <c r="P21" s="584"/>
      <c r="Q21" s="584"/>
      <c r="R21" s="584"/>
      <c r="S21" s="584"/>
      <c r="T21" s="584"/>
      <c r="U21" s="584"/>
      <c r="V21" s="584"/>
      <c r="W21" s="584"/>
      <c r="X21" s="584"/>
    </row>
    <row r="22" spans="1:24" s="451" customFormat="1" ht="15.75" customHeight="1">
      <c r="A22" s="180"/>
      <c r="B22" s="629" t="s">
        <v>351</v>
      </c>
      <c r="C22" s="672"/>
      <c r="D22" s="672"/>
      <c r="E22" s="672"/>
      <c r="F22" s="672"/>
      <c r="G22" s="672"/>
      <c r="H22" s="672"/>
      <c r="I22" s="672"/>
      <c r="J22" s="672"/>
      <c r="K22" s="673"/>
      <c r="M22" s="584"/>
      <c r="N22" s="584"/>
      <c r="O22" s="584"/>
      <c r="P22" s="584"/>
      <c r="Q22" s="584"/>
      <c r="R22" s="584"/>
      <c r="S22" s="584"/>
      <c r="T22" s="584"/>
      <c r="U22" s="584"/>
      <c r="V22" s="584"/>
      <c r="W22" s="584"/>
      <c r="X22" s="584"/>
    </row>
    <row r="23" spans="1:24" s="451" customFormat="1" ht="15.75" customHeight="1">
      <c r="A23" s="180"/>
      <c r="B23" s="630" t="s">
        <v>332</v>
      </c>
      <c r="C23" s="674">
        <v>4.6319999999999997</v>
      </c>
      <c r="D23" s="674">
        <v>4.6509999999999998</v>
      </c>
      <c r="E23" s="674">
        <v>5.0510000000000002</v>
      </c>
      <c r="F23" s="674">
        <v>5.3120000000000003</v>
      </c>
      <c r="G23" s="674">
        <v>5.1310000000000002</v>
      </c>
      <c r="H23" s="674">
        <v>5.2439999999999998</v>
      </c>
      <c r="I23" s="674">
        <v>6.3</v>
      </c>
      <c r="J23" s="674">
        <v>6.8140000000000001</v>
      </c>
      <c r="K23" s="675">
        <v>6.8239999999999998</v>
      </c>
      <c r="L23" s="411"/>
      <c r="M23" s="584"/>
      <c r="N23" s="584"/>
      <c r="O23" s="584"/>
      <c r="P23" s="584"/>
      <c r="Q23" s="584"/>
      <c r="R23" s="584"/>
      <c r="S23" s="584"/>
      <c r="T23" s="584"/>
      <c r="U23" s="584"/>
      <c r="V23" s="584"/>
      <c r="W23" s="584"/>
      <c r="X23" s="584"/>
    </row>
    <row r="24" spans="1:24" s="451" customFormat="1" ht="15.75" customHeight="1">
      <c r="A24" s="180"/>
      <c r="B24" s="634" t="s">
        <v>333</v>
      </c>
      <c r="C24" s="73">
        <v>8.5050000000000008</v>
      </c>
      <c r="D24" s="73">
        <v>8.4030000000000005</v>
      </c>
      <c r="E24" s="73">
        <v>8.5850000000000009</v>
      </c>
      <c r="F24" s="73">
        <v>8.798</v>
      </c>
      <c r="G24" s="73">
        <v>8.8620000000000001</v>
      </c>
      <c r="H24" s="73">
        <v>8.327</v>
      </c>
      <c r="I24" s="73">
        <v>8.8000000000000007</v>
      </c>
      <c r="J24" s="73">
        <v>8.9499999999999993</v>
      </c>
      <c r="K24" s="676">
        <v>8.7850000000000001</v>
      </c>
      <c r="L24" s="411"/>
      <c r="M24" s="584"/>
      <c r="N24" s="584"/>
      <c r="O24" s="584"/>
      <c r="P24" s="584"/>
      <c r="Q24" s="584"/>
      <c r="R24" s="584"/>
      <c r="S24" s="584"/>
      <c r="T24" s="584"/>
      <c r="U24" s="584"/>
      <c r="V24" s="584"/>
      <c r="W24" s="584"/>
      <c r="X24" s="584"/>
    </row>
    <row r="25" spans="1:24" s="451" customFormat="1" ht="15.75" customHeight="1">
      <c r="A25" s="180"/>
      <c r="B25" s="634" t="s">
        <v>334</v>
      </c>
      <c r="C25" s="73">
        <v>1.8360000000000001</v>
      </c>
      <c r="D25" s="73">
        <v>1.7390000000000001</v>
      </c>
      <c r="E25" s="73">
        <v>2.0049999999999999</v>
      </c>
      <c r="F25" s="73">
        <v>2.2320000000000002</v>
      </c>
      <c r="G25" s="73">
        <v>1.9139999999999999</v>
      </c>
      <c r="H25" s="73">
        <v>2.2400000000000002</v>
      </c>
      <c r="I25" s="73">
        <v>2.8</v>
      </c>
      <c r="J25" s="73">
        <v>3.4140000000000001</v>
      </c>
      <c r="K25" s="676">
        <v>3.4449999999999998</v>
      </c>
      <c r="L25" s="411"/>
      <c r="M25" s="584"/>
      <c r="N25" s="584"/>
      <c r="O25" s="584"/>
      <c r="P25" s="584"/>
      <c r="Q25" s="584"/>
      <c r="R25" s="584"/>
      <c r="S25" s="584"/>
      <c r="T25" s="584"/>
      <c r="U25" s="584"/>
      <c r="V25" s="584"/>
      <c r="W25" s="584"/>
      <c r="X25" s="584"/>
    </row>
    <row r="26" spans="1:24" s="451" customFormat="1" ht="15.75" customHeight="1">
      <c r="A26" s="180"/>
      <c r="B26" s="677"/>
      <c r="C26" s="123"/>
      <c r="D26" s="123"/>
      <c r="E26" s="123"/>
      <c r="F26" s="123"/>
      <c r="G26" s="123"/>
      <c r="H26" s="123"/>
      <c r="I26" s="123"/>
      <c r="J26" s="123"/>
      <c r="K26" s="678"/>
      <c r="L26" s="411"/>
      <c r="M26" s="584"/>
      <c r="N26" s="584"/>
      <c r="O26" s="584"/>
      <c r="P26" s="584"/>
      <c r="Q26" s="584"/>
      <c r="R26" s="584"/>
      <c r="S26" s="584"/>
      <c r="T26" s="584"/>
      <c r="U26" s="584"/>
      <c r="V26" s="584"/>
      <c r="W26" s="584"/>
      <c r="X26" s="584"/>
    </row>
    <row r="27" spans="1:24" s="451" customFormat="1" ht="15.75" customHeight="1">
      <c r="A27" s="180"/>
      <c r="B27" s="629" t="s">
        <v>352</v>
      </c>
      <c r="C27" s="672"/>
      <c r="D27" s="672"/>
      <c r="E27" s="672"/>
      <c r="F27" s="672"/>
      <c r="G27" s="672"/>
      <c r="H27" s="672"/>
      <c r="I27" s="672"/>
      <c r="J27" s="672"/>
      <c r="K27" s="673"/>
      <c r="M27" s="584"/>
      <c r="N27" s="584"/>
      <c r="O27" s="584"/>
      <c r="P27" s="584"/>
      <c r="Q27" s="584"/>
      <c r="R27" s="584"/>
      <c r="S27" s="584"/>
      <c r="T27" s="584"/>
      <c r="U27" s="584"/>
      <c r="V27" s="584"/>
      <c r="W27" s="584"/>
      <c r="X27" s="584"/>
    </row>
    <row r="28" spans="1:24" s="451" customFormat="1" ht="15.75" customHeight="1">
      <c r="A28" s="180"/>
      <c r="B28" s="630" t="s">
        <v>332</v>
      </c>
      <c r="C28" s="674">
        <v>88.513000000000005</v>
      </c>
      <c r="D28" s="674">
        <v>86.406000000000006</v>
      </c>
      <c r="E28" s="674">
        <v>87.277000000000001</v>
      </c>
      <c r="F28" s="674">
        <v>88.194999999999993</v>
      </c>
      <c r="G28" s="674">
        <v>83.811999999999998</v>
      </c>
      <c r="H28" s="674">
        <v>78.284000000000006</v>
      </c>
      <c r="I28" s="674">
        <v>79.462999999999994</v>
      </c>
      <c r="J28" s="674">
        <v>86.751000000000005</v>
      </c>
      <c r="K28" s="675">
        <v>84.790999999999997</v>
      </c>
      <c r="M28" s="584"/>
      <c r="N28" s="584"/>
      <c r="O28" s="584"/>
      <c r="P28" s="584"/>
      <c r="Q28" s="584"/>
      <c r="R28" s="584"/>
      <c r="S28" s="584"/>
      <c r="T28" s="584"/>
      <c r="U28" s="584"/>
      <c r="V28" s="584"/>
      <c r="W28" s="584"/>
      <c r="X28" s="584"/>
    </row>
    <row r="29" spans="1:24" s="451" customFormat="1" ht="15.75" customHeight="1">
      <c r="A29" s="180"/>
      <c r="B29" s="634" t="s">
        <v>333</v>
      </c>
      <c r="C29" s="73">
        <v>298.68599999999998</v>
      </c>
      <c r="D29" s="73">
        <v>294.565</v>
      </c>
      <c r="E29" s="73">
        <v>300.20800000000003</v>
      </c>
      <c r="F29" s="73">
        <v>303.34500000000003</v>
      </c>
      <c r="G29" s="73">
        <v>299.46499999999997</v>
      </c>
      <c r="H29" s="73">
        <v>301.11399999999998</v>
      </c>
      <c r="I29" s="73">
        <v>304.96100000000001</v>
      </c>
      <c r="J29" s="73">
        <v>307.37700000000001</v>
      </c>
      <c r="K29" s="676">
        <v>306.35500000000002</v>
      </c>
      <c r="M29" s="584"/>
      <c r="N29" s="584"/>
      <c r="O29" s="584"/>
      <c r="P29" s="584"/>
      <c r="Q29" s="584"/>
      <c r="R29" s="584"/>
      <c r="S29" s="584"/>
      <c r="T29" s="584"/>
      <c r="U29" s="584"/>
      <c r="V29" s="584"/>
      <c r="W29" s="584"/>
      <c r="X29" s="584"/>
    </row>
    <row r="30" spans="1:24" s="451" customFormat="1" ht="15.75" customHeight="1">
      <c r="A30" s="180"/>
      <c r="B30" s="634" t="s">
        <v>334</v>
      </c>
      <c r="C30" s="73">
        <v>55.250999999999998</v>
      </c>
      <c r="D30" s="73">
        <v>53.073999999999998</v>
      </c>
      <c r="E30" s="73">
        <v>52.881999999999998</v>
      </c>
      <c r="F30" s="73">
        <v>54.195999999999998</v>
      </c>
      <c r="G30" s="73">
        <v>51.530999999999999</v>
      </c>
      <c r="H30" s="73">
        <v>46.292999999999999</v>
      </c>
      <c r="I30" s="73">
        <v>47.420999999999999</v>
      </c>
      <c r="J30" s="73">
        <v>52.576000000000001</v>
      </c>
      <c r="K30" s="676">
        <v>52.252000000000002</v>
      </c>
      <c r="M30" s="584"/>
      <c r="N30" s="584"/>
      <c r="O30" s="584"/>
      <c r="P30" s="584"/>
      <c r="Q30" s="584"/>
      <c r="R30" s="584"/>
      <c r="S30" s="584"/>
      <c r="T30" s="584"/>
      <c r="U30" s="584"/>
      <c r="V30" s="584"/>
      <c r="W30" s="584"/>
      <c r="X30" s="584"/>
    </row>
    <row r="31" spans="1:24" s="451" customFormat="1" ht="15.75" customHeight="1">
      <c r="A31" s="180"/>
      <c r="B31" s="629" t="s">
        <v>353</v>
      </c>
      <c r="C31" s="672"/>
      <c r="D31" s="672"/>
      <c r="E31" s="672"/>
      <c r="F31" s="672"/>
      <c r="G31" s="672"/>
      <c r="H31" s="672"/>
      <c r="I31" s="672"/>
      <c r="J31" s="672"/>
      <c r="K31" s="673"/>
      <c r="M31" s="584"/>
      <c r="N31" s="584"/>
      <c r="O31" s="584"/>
      <c r="P31" s="584"/>
      <c r="Q31" s="584"/>
      <c r="R31" s="584"/>
      <c r="S31" s="584"/>
      <c r="T31" s="584"/>
      <c r="U31" s="584"/>
      <c r="V31" s="584"/>
      <c r="W31" s="584"/>
      <c r="X31" s="584"/>
    </row>
    <row r="32" spans="1:24" s="451" customFormat="1" ht="15.75" customHeight="1">
      <c r="A32" s="180"/>
      <c r="B32" s="630" t="s">
        <v>332</v>
      </c>
      <c r="C32" s="674">
        <v>66.918000000000006</v>
      </c>
      <c r="D32" s="674">
        <v>67.593999999999994</v>
      </c>
      <c r="E32" s="674">
        <v>72.768000000000001</v>
      </c>
      <c r="F32" s="674">
        <v>78.680000000000007</v>
      </c>
      <c r="G32" s="674">
        <v>82.236000000000004</v>
      </c>
      <c r="H32" s="674">
        <v>90.480999999999995</v>
      </c>
      <c r="I32" s="674">
        <v>98.093000000000004</v>
      </c>
      <c r="J32" s="674">
        <v>105.425</v>
      </c>
      <c r="K32" s="675">
        <v>110.07899999999999</v>
      </c>
      <c r="M32" s="584"/>
      <c r="N32" s="584"/>
      <c r="O32" s="584"/>
      <c r="P32" s="584"/>
      <c r="Q32" s="584"/>
      <c r="R32" s="584"/>
      <c r="S32" s="584"/>
      <c r="T32" s="584"/>
      <c r="U32" s="584"/>
      <c r="V32" s="584"/>
      <c r="W32" s="584"/>
      <c r="X32" s="584"/>
    </row>
    <row r="33" spans="1:24" s="451" customFormat="1" ht="15.75" customHeight="1">
      <c r="A33" s="180"/>
      <c r="B33" s="634" t="s">
        <v>333</v>
      </c>
      <c r="C33" s="73">
        <v>122.36</v>
      </c>
      <c r="D33" s="73">
        <v>123.508</v>
      </c>
      <c r="E33" s="73">
        <v>130.78899999999999</v>
      </c>
      <c r="F33" s="73">
        <v>139.13200000000001</v>
      </c>
      <c r="G33" s="73">
        <v>147.66200000000001</v>
      </c>
      <c r="H33" s="73">
        <v>158.75</v>
      </c>
      <c r="I33" s="73">
        <v>165.46600000000001</v>
      </c>
      <c r="J33" s="73">
        <v>170.178</v>
      </c>
      <c r="K33" s="676">
        <v>178.80500000000001</v>
      </c>
      <c r="M33" s="584"/>
      <c r="N33" s="584"/>
      <c r="O33" s="584"/>
      <c r="P33" s="584"/>
      <c r="Q33" s="584"/>
      <c r="R33" s="584"/>
      <c r="S33" s="584"/>
      <c r="T33" s="584"/>
      <c r="U33" s="584"/>
      <c r="V33" s="584"/>
      <c r="W33" s="584"/>
      <c r="X33" s="584"/>
    </row>
    <row r="34" spans="1:24" s="451" customFormat="1" ht="15.75" customHeight="1">
      <c r="A34" s="180"/>
      <c r="B34" s="634" t="s">
        <v>334</v>
      </c>
      <c r="C34" s="73">
        <v>59.947000000000003</v>
      </c>
      <c r="D34" s="73">
        <v>60.515000000000001</v>
      </c>
      <c r="E34" s="73">
        <v>65.399000000000001</v>
      </c>
      <c r="F34" s="73">
        <v>70.992999999999995</v>
      </c>
      <c r="G34" s="73">
        <v>73.855999999999995</v>
      </c>
      <c r="H34" s="73">
        <v>81.641000000000005</v>
      </c>
      <c r="I34" s="73">
        <v>89.266999999999996</v>
      </c>
      <c r="J34" s="73">
        <v>96.822000000000003</v>
      </c>
      <c r="K34" s="676">
        <v>100.81</v>
      </c>
      <c r="M34" s="584"/>
      <c r="N34" s="584"/>
      <c r="O34" s="584"/>
      <c r="P34" s="584"/>
      <c r="Q34" s="584"/>
      <c r="R34" s="584"/>
      <c r="S34" s="584"/>
      <c r="T34" s="584"/>
      <c r="U34" s="584"/>
      <c r="V34" s="584"/>
      <c r="W34" s="584"/>
      <c r="X34" s="584"/>
    </row>
    <row r="35" spans="1:24" s="451" customFormat="1" ht="15.75" customHeight="1">
      <c r="A35" s="180"/>
      <c r="B35" s="629" t="s">
        <v>354</v>
      </c>
      <c r="C35" s="672"/>
      <c r="D35" s="672"/>
      <c r="E35" s="672"/>
      <c r="F35" s="672"/>
      <c r="G35" s="672"/>
      <c r="H35" s="672"/>
      <c r="I35" s="672"/>
      <c r="J35" s="672"/>
      <c r="K35" s="673"/>
      <c r="M35" s="584"/>
      <c r="N35" s="584"/>
      <c r="O35" s="584"/>
      <c r="P35" s="584"/>
      <c r="Q35" s="584"/>
      <c r="R35" s="584"/>
      <c r="S35" s="584"/>
      <c r="T35" s="584"/>
      <c r="U35" s="584"/>
      <c r="V35" s="584"/>
      <c r="W35" s="584"/>
      <c r="X35" s="584"/>
    </row>
    <row r="36" spans="1:24" s="451" customFormat="1" ht="15.75" customHeight="1">
      <c r="A36" s="180"/>
      <c r="B36" s="630" t="s">
        <v>332</v>
      </c>
      <c r="C36" s="674">
        <v>5557.915</v>
      </c>
      <c r="D36" s="674">
        <v>5237.8879999999999</v>
      </c>
      <c r="E36" s="674">
        <v>5414.9960000000001</v>
      </c>
      <c r="F36" s="674">
        <v>5690.3729999999996</v>
      </c>
      <c r="G36" s="674">
        <v>5611.482</v>
      </c>
      <c r="H36" s="674">
        <v>5375.8879999999999</v>
      </c>
      <c r="I36" s="674">
        <v>5495.1480000000001</v>
      </c>
      <c r="J36" s="674">
        <v>5824.8680000000004</v>
      </c>
      <c r="K36" s="675">
        <v>5977.8069999999998</v>
      </c>
      <c r="M36" s="584"/>
      <c r="N36" s="584"/>
      <c r="O36" s="584"/>
      <c r="P36" s="584"/>
      <c r="Q36" s="584"/>
      <c r="R36" s="584"/>
      <c r="S36" s="584"/>
      <c r="T36" s="584"/>
      <c r="U36" s="584"/>
      <c r="V36" s="584"/>
      <c r="W36" s="584"/>
      <c r="X36" s="584"/>
    </row>
    <row r="37" spans="1:24" s="451" customFormat="1" ht="15.75" customHeight="1">
      <c r="A37" s="180"/>
      <c r="B37" s="634" t="s">
        <v>333</v>
      </c>
      <c r="C37" s="73">
        <v>56089.682999999997</v>
      </c>
      <c r="D37" s="73">
        <v>56766.68</v>
      </c>
      <c r="E37" s="73">
        <v>56209.296999999999</v>
      </c>
      <c r="F37" s="73">
        <v>58010.180999999997</v>
      </c>
      <c r="G37" s="73">
        <v>61349.913999999997</v>
      </c>
      <c r="H37" s="73">
        <v>56326.38</v>
      </c>
      <c r="I37" s="73">
        <v>51356.216999999997</v>
      </c>
      <c r="J37" s="73">
        <v>49864.974000000002</v>
      </c>
      <c r="K37" s="676">
        <v>49338.262000000002</v>
      </c>
      <c r="M37" s="584"/>
      <c r="N37" s="584"/>
      <c r="O37" s="584"/>
      <c r="P37" s="584"/>
      <c r="Q37" s="584"/>
      <c r="R37" s="584"/>
      <c r="S37" s="584"/>
      <c r="T37" s="584"/>
      <c r="U37" s="584"/>
      <c r="V37" s="584"/>
      <c r="W37" s="584"/>
      <c r="X37" s="584"/>
    </row>
    <row r="38" spans="1:24" s="451" customFormat="1" ht="15.75" customHeight="1">
      <c r="A38" s="180"/>
      <c r="B38" s="634" t="s">
        <v>334</v>
      </c>
      <c r="C38" s="73">
        <v>5211.8630000000003</v>
      </c>
      <c r="D38" s="73">
        <v>4884.6499999999996</v>
      </c>
      <c r="E38" s="73">
        <v>5070.4480000000003</v>
      </c>
      <c r="F38" s="73">
        <v>5352.0569999999998</v>
      </c>
      <c r="G38" s="73">
        <v>5261.97</v>
      </c>
      <c r="H38" s="73">
        <v>5042.8059999999996</v>
      </c>
      <c r="I38" s="73">
        <v>5133.1139999999996</v>
      </c>
      <c r="J38" s="73">
        <v>5469.9679999999998</v>
      </c>
      <c r="K38" s="676">
        <v>5584.1260000000002</v>
      </c>
      <c r="M38" s="584"/>
      <c r="N38" s="584"/>
      <c r="O38" s="584"/>
      <c r="P38" s="584"/>
      <c r="Q38" s="584"/>
      <c r="R38" s="584"/>
      <c r="S38" s="584"/>
      <c r="T38" s="584"/>
      <c r="U38" s="584"/>
      <c r="V38" s="584"/>
      <c r="W38" s="584"/>
      <c r="X38" s="584"/>
    </row>
    <row r="39" spans="1:24" s="451" customFormat="1" ht="15.75" customHeight="1">
      <c r="A39" s="180"/>
      <c r="B39" s="629" t="s">
        <v>355</v>
      </c>
      <c r="C39" s="672"/>
      <c r="D39" s="672"/>
      <c r="E39" s="672"/>
      <c r="F39" s="672"/>
      <c r="G39" s="672"/>
      <c r="H39" s="672"/>
      <c r="I39" s="672"/>
      <c r="J39" s="672"/>
      <c r="K39" s="673"/>
      <c r="M39" s="584"/>
      <c r="N39" s="584"/>
      <c r="O39" s="584"/>
      <c r="P39" s="584"/>
      <c r="Q39" s="584"/>
      <c r="R39" s="584"/>
      <c r="S39" s="584"/>
      <c r="T39" s="584"/>
      <c r="U39" s="584"/>
      <c r="V39" s="584"/>
      <c r="W39" s="584"/>
      <c r="X39" s="584"/>
    </row>
    <row r="40" spans="1:24" s="451" customFormat="1" ht="15.75" customHeight="1">
      <c r="A40" s="180"/>
      <c r="B40" s="630" t="s">
        <v>332</v>
      </c>
      <c r="C40" s="674">
        <v>2.8359999999999999</v>
      </c>
      <c r="D40" s="674">
        <v>2.431</v>
      </c>
      <c r="E40" s="674">
        <v>2.351</v>
      </c>
      <c r="F40" s="674">
        <v>2.4289999999999998</v>
      </c>
      <c r="G40" s="674">
        <v>2.5169999999999999</v>
      </c>
      <c r="H40" s="674">
        <v>2.516</v>
      </c>
      <c r="I40" s="674">
        <v>2.5609999999999999</v>
      </c>
      <c r="J40" s="674">
        <v>2.629</v>
      </c>
      <c r="K40" s="675">
        <v>2.629</v>
      </c>
      <c r="M40" s="584"/>
      <c r="N40" s="584"/>
      <c r="O40" s="584"/>
      <c r="P40" s="584"/>
      <c r="Q40" s="584"/>
      <c r="R40" s="584"/>
      <c r="S40" s="584"/>
      <c r="T40" s="584"/>
      <c r="U40" s="584"/>
      <c r="V40" s="584"/>
      <c r="W40" s="584"/>
      <c r="X40" s="584"/>
    </row>
    <row r="41" spans="1:24" s="451" customFormat="1" ht="15.75" customHeight="1">
      <c r="A41" s="180"/>
      <c r="B41" s="634" t="s">
        <v>333</v>
      </c>
      <c r="C41" s="73">
        <v>14.420999999999999</v>
      </c>
      <c r="D41" s="73">
        <v>15.433999999999999</v>
      </c>
      <c r="E41" s="73">
        <v>14.683999999999999</v>
      </c>
      <c r="F41" s="73">
        <v>16.37</v>
      </c>
      <c r="G41" s="73">
        <v>19.369</v>
      </c>
      <c r="H41" s="73">
        <v>16.236000000000001</v>
      </c>
      <c r="I41" s="73">
        <v>13.71</v>
      </c>
      <c r="J41" s="73">
        <v>15.86</v>
      </c>
      <c r="K41" s="676">
        <v>13.898</v>
      </c>
      <c r="M41" s="584"/>
      <c r="N41" s="584"/>
      <c r="O41" s="584"/>
      <c r="P41" s="584"/>
      <c r="Q41" s="584"/>
      <c r="R41" s="584"/>
      <c r="S41" s="584"/>
      <c r="T41" s="584"/>
      <c r="U41" s="584"/>
      <c r="V41" s="584"/>
      <c r="W41" s="584"/>
      <c r="X41" s="584"/>
    </row>
    <row r="42" spans="1:24" s="451" customFormat="1" ht="15.75" customHeight="1">
      <c r="A42" s="180"/>
      <c r="B42" s="634" t="s">
        <v>334</v>
      </c>
      <c r="C42" s="73">
        <v>2.7010000000000001</v>
      </c>
      <c r="D42" s="73">
        <v>2.2970000000000002</v>
      </c>
      <c r="E42" s="73">
        <v>2.2240000000000002</v>
      </c>
      <c r="F42" s="73">
        <v>2.2799999999999998</v>
      </c>
      <c r="G42" s="73">
        <v>2.3260000000000001</v>
      </c>
      <c r="H42" s="73">
        <v>2.339</v>
      </c>
      <c r="I42" s="73">
        <v>2.4119999999999999</v>
      </c>
      <c r="J42" s="73">
        <v>2.456</v>
      </c>
      <c r="K42" s="676">
        <v>2.484</v>
      </c>
      <c r="M42" s="584"/>
      <c r="N42" s="584"/>
      <c r="O42" s="584"/>
      <c r="P42" s="584"/>
      <c r="Q42" s="584"/>
      <c r="R42" s="584"/>
      <c r="S42" s="584"/>
      <c r="T42" s="584"/>
      <c r="U42" s="584"/>
      <c r="V42" s="584"/>
      <c r="W42" s="584"/>
      <c r="X42" s="584"/>
    </row>
    <row r="43" spans="1:24" s="451" customFormat="1" ht="15.75" customHeight="1">
      <c r="A43" s="180"/>
      <c r="B43" s="629" t="s">
        <v>356</v>
      </c>
      <c r="C43" s="672"/>
      <c r="D43" s="672"/>
      <c r="E43" s="672"/>
      <c r="F43" s="672"/>
      <c r="G43" s="672"/>
      <c r="H43" s="672"/>
      <c r="I43" s="672"/>
      <c r="J43" s="672"/>
      <c r="K43" s="673"/>
      <c r="M43" s="584"/>
      <c r="N43" s="584"/>
      <c r="O43" s="584"/>
      <c r="P43" s="584"/>
      <c r="Q43" s="584"/>
      <c r="R43" s="584"/>
      <c r="S43" s="584"/>
      <c r="T43" s="584"/>
      <c r="U43" s="584"/>
      <c r="V43" s="584"/>
      <c r="W43" s="584"/>
      <c r="X43" s="584"/>
    </row>
    <row r="44" spans="1:24" s="451" customFormat="1" ht="15.75" customHeight="1">
      <c r="A44" s="180"/>
      <c r="B44" s="630" t="s">
        <v>332</v>
      </c>
      <c r="C44" s="674">
        <v>195.79300000000001</v>
      </c>
      <c r="D44" s="674">
        <v>168.279</v>
      </c>
      <c r="E44" s="674">
        <v>172.541</v>
      </c>
      <c r="F44" s="674">
        <v>153.64400000000001</v>
      </c>
      <c r="G44" s="674">
        <v>148.25399999999999</v>
      </c>
      <c r="H44" s="674">
        <v>131.86699999999999</v>
      </c>
      <c r="I44" s="674">
        <v>125.47</v>
      </c>
      <c r="J44" s="674">
        <v>131.64699999999999</v>
      </c>
      <c r="K44" s="675">
        <v>126.38800000000001</v>
      </c>
      <c r="M44" s="584"/>
      <c r="N44" s="584"/>
      <c r="O44" s="584"/>
      <c r="P44" s="584"/>
      <c r="Q44" s="584"/>
      <c r="R44" s="584"/>
      <c r="S44" s="584"/>
      <c r="T44" s="584"/>
      <c r="U44" s="584"/>
      <c r="V44" s="584"/>
      <c r="W44" s="584"/>
      <c r="X44" s="584"/>
    </row>
    <row r="45" spans="1:24" s="451" customFormat="1" ht="15.75" customHeight="1">
      <c r="A45" s="180"/>
      <c r="B45" s="634" t="s">
        <v>333</v>
      </c>
      <c r="C45" s="73">
        <v>4205.0140000000001</v>
      </c>
      <c r="D45" s="73">
        <v>4133.3209999999999</v>
      </c>
      <c r="E45" s="73">
        <v>4319.625</v>
      </c>
      <c r="F45" s="73">
        <v>4171.0690000000004</v>
      </c>
      <c r="G45" s="73">
        <v>4200.9970000000003</v>
      </c>
      <c r="H45" s="73">
        <v>3702.4290000000001</v>
      </c>
      <c r="I45" s="73">
        <v>3586.8910000000001</v>
      </c>
      <c r="J45" s="73">
        <v>3724.8159999999998</v>
      </c>
      <c r="K45" s="676">
        <v>3813.056</v>
      </c>
      <c r="M45" s="584"/>
      <c r="N45" s="584"/>
      <c r="O45" s="584"/>
      <c r="P45" s="584"/>
      <c r="Q45" s="584"/>
      <c r="R45" s="584"/>
      <c r="S45" s="584"/>
      <c r="T45" s="584"/>
      <c r="U45" s="584"/>
      <c r="V45" s="584"/>
      <c r="W45" s="584"/>
      <c r="X45" s="584"/>
    </row>
    <row r="46" spans="1:24" s="451" customFormat="1" ht="15.75" customHeight="1">
      <c r="A46" s="180"/>
      <c r="B46" s="634" t="s">
        <v>334</v>
      </c>
      <c r="C46" s="73">
        <v>166.82</v>
      </c>
      <c r="D46" s="73">
        <v>141.197</v>
      </c>
      <c r="E46" s="73">
        <v>142.78899999999999</v>
      </c>
      <c r="F46" s="73">
        <v>127.51300000000001</v>
      </c>
      <c r="G46" s="73">
        <v>121.89100000000001</v>
      </c>
      <c r="H46" s="73">
        <v>107.79300000000001</v>
      </c>
      <c r="I46" s="73">
        <v>102.705</v>
      </c>
      <c r="J46" s="73">
        <v>106.328</v>
      </c>
      <c r="K46" s="676">
        <v>101.617</v>
      </c>
      <c r="M46" s="584"/>
      <c r="N46" s="584"/>
      <c r="O46" s="584"/>
      <c r="P46" s="584"/>
      <c r="Q46" s="584"/>
      <c r="R46" s="584"/>
      <c r="S46" s="584"/>
      <c r="T46" s="584"/>
      <c r="U46" s="584"/>
      <c r="V46" s="584"/>
      <c r="W46" s="584"/>
      <c r="X46" s="584"/>
    </row>
    <row r="47" spans="1:24" s="451" customFormat="1" ht="15.75" customHeight="1">
      <c r="A47" s="180"/>
      <c r="B47" s="629" t="s">
        <v>357</v>
      </c>
      <c r="C47" s="672"/>
      <c r="D47" s="672"/>
      <c r="E47" s="672"/>
      <c r="F47" s="672"/>
      <c r="G47" s="672"/>
      <c r="H47" s="672"/>
      <c r="I47" s="672"/>
      <c r="J47" s="672"/>
      <c r="K47" s="673"/>
      <c r="M47" s="584"/>
      <c r="N47" s="584"/>
      <c r="O47" s="584"/>
      <c r="P47" s="584"/>
      <c r="Q47" s="584"/>
      <c r="R47" s="584"/>
      <c r="S47" s="584"/>
      <c r="T47" s="584"/>
      <c r="U47" s="584"/>
      <c r="V47" s="584"/>
      <c r="W47" s="584"/>
      <c r="X47" s="584"/>
    </row>
    <row r="48" spans="1:24" s="451" customFormat="1" ht="15.75" customHeight="1">
      <c r="A48" s="180"/>
      <c r="B48" s="630" t="s">
        <v>332</v>
      </c>
      <c r="C48" s="674">
        <v>54.331000000000003</v>
      </c>
      <c r="D48" s="674">
        <v>51.847000000000001</v>
      </c>
      <c r="E48" s="674">
        <v>54.857999999999997</v>
      </c>
      <c r="F48" s="674">
        <v>59.808</v>
      </c>
      <c r="G48" s="674">
        <v>65.736999999999995</v>
      </c>
      <c r="H48" s="674">
        <v>63.286999999999999</v>
      </c>
      <c r="I48" s="674">
        <v>69.691999999999993</v>
      </c>
      <c r="J48" s="674">
        <v>75.305999999999997</v>
      </c>
      <c r="K48" s="675">
        <v>81.212000000000003</v>
      </c>
      <c r="M48" s="584"/>
      <c r="N48" s="584"/>
      <c r="O48" s="584"/>
      <c r="P48" s="584"/>
      <c r="Q48" s="584"/>
      <c r="R48" s="584"/>
      <c r="S48" s="584"/>
      <c r="T48" s="584"/>
      <c r="U48" s="584"/>
      <c r="V48" s="584"/>
      <c r="W48" s="584"/>
      <c r="X48" s="584"/>
    </row>
    <row r="49" spans="1:24" s="451" customFormat="1" ht="15.75" customHeight="1">
      <c r="A49" s="180"/>
      <c r="B49" s="634" t="s">
        <v>333</v>
      </c>
      <c r="C49" s="73">
        <v>483.64600000000002</v>
      </c>
      <c r="D49" s="73">
        <v>515.77</v>
      </c>
      <c r="E49" s="73">
        <v>531.52800000000002</v>
      </c>
      <c r="F49" s="73">
        <v>531.47199999999998</v>
      </c>
      <c r="G49" s="73">
        <v>564.053</v>
      </c>
      <c r="H49" s="73">
        <v>567.87199999999996</v>
      </c>
      <c r="I49" s="73">
        <v>589.88</v>
      </c>
      <c r="J49" s="73">
        <v>632.94799999999998</v>
      </c>
      <c r="K49" s="676">
        <v>712.51199999999994</v>
      </c>
      <c r="M49" s="584"/>
      <c r="N49" s="584"/>
      <c r="O49" s="584"/>
      <c r="P49" s="584"/>
      <c r="Q49" s="584"/>
      <c r="R49" s="584"/>
      <c r="S49" s="584"/>
      <c r="T49" s="584"/>
      <c r="U49" s="584"/>
      <c r="V49" s="584"/>
      <c r="W49" s="584"/>
      <c r="X49" s="584"/>
    </row>
    <row r="50" spans="1:24" s="451" customFormat="1" ht="15.75" customHeight="1">
      <c r="A50" s="180"/>
      <c r="B50" s="634" t="s">
        <v>334</v>
      </c>
      <c r="C50" s="73">
        <v>49.006</v>
      </c>
      <c r="D50" s="73">
        <v>46.658000000000001</v>
      </c>
      <c r="E50" s="73">
        <v>49.137</v>
      </c>
      <c r="F50" s="73">
        <v>53.616</v>
      </c>
      <c r="G50" s="73">
        <v>59.012</v>
      </c>
      <c r="H50" s="73">
        <v>56.594999999999999</v>
      </c>
      <c r="I50" s="73">
        <v>61.731999999999999</v>
      </c>
      <c r="J50" s="73">
        <v>66.573999999999998</v>
      </c>
      <c r="K50" s="676">
        <v>71.986000000000004</v>
      </c>
      <c r="M50" s="584"/>
      <c r="N50" s="584"/>
      <c r="O50" s="584"/>
      <c r="P50" s="584"/>
      <c r="Q50" s="584"/>
      <c r="R50" s="584"/>
      <c r="S50" s="584"/>
      <c r="T50" s="584"/>
      <c r="U50" s="584"/>
      <c r="V50" s="584"/>
      <c r="W50" s="584"/>
      <c r="X50" s="584"/>
    </row>
    <row r="51" spans="1:24" s="451" customFormat="1" ht="15.75" customHeight="1">
      <c r="A51" s="180"/>
      <c r="B51" s="677"/>
      <c r="C51" s="123"/>
      <c r="D51" s="123"/>
      <c r="E51" s="123"/>
      <c r="F51" s="123"/>
      <c r="G51" s="123"/>
      <c r="H51" s="123"/>
      <c r="I51" s="123"/>
      <c r="J51" s="123"/>
      <c r="K51" s="678"/>
      <c r="M51" s="584"/>
      <c r="N51" s="584"/>
      <c r="O51" s="584"/>
      <c r="P51" s="584"/>
      <c r="Q51" s="584"/>
      <c r="R51" s="584"/>
      <c r="S51" s="584"/>
      <c r="T51" s="584"/>
      <c r="U51" s="584"/>
      <c r="V51" s="584"/>
      <c r="W51" s="584"/>
      <c r="X51" s="584"/>
    </row>
    <row r="52" spans="1:24" s="451" customFormat="1" ht="15.75" customHeight="1" collapsed="1">
      <c r="A52" s="180"/>
      <c r="B52" s="629" t="s">
        <v>358</v>
      </c>
      <c r="C52" s="672"/>
      <c r="D52" s="672"/>
      <c r="E52" s="672"/>
      <c r="F52" s="672"/>
      <c r="G52" s="672"/>
      <c r="H52" s="672"/>
      <c r="I52" s="672"/>
      <c r="J52" s="672"/>
      <c r="K52" s="673"/>
      <c r="M52" s="584"/>
      <c r="N52" s="584"/>
      <c r="O52" s="584"/>
      <c r="P52" s="584"/>
      <c r="Q52" s="584"/>
      <c r="R52" s="584"/>
      <c r="S52" s="584"/>
      <c r="T52" s="584"/>
      <c r="U52" s="584"/>
      <c r="V52" s="584"/>
      <c r="W52" s="584"/>
      <c r="X52" s="584"/>
    </row>
    <row r="53" spans="1:24" s="451" customFormat="1" ht="15.75" customHeight="1">
      <c r="A53" s="180"/>
      <c r="B53" s="630" t="s">
        <v>332</v>
      </c>
      <c r="C53" s="674">
        <v>75.111000000000004</v>
      </c>
      <c r="D53" s="674">
        <v>81.135999999999996</v>
      </c>
      <c r="E53" s="674">
        <v>103.181</v>
      </c>
      <c r="F53" s="674">
        <v>124.4</v>
      </c>
      <c r="G53" s="674">
        <v>143.52199999999999</v>
      </c>
      <c r="H53" s="674">
        <v>164.48</v>
      </c>
      <c r="I53" s="674">
        <v>196.9</v>
      </c>
      <c r="J53" s="674">
        <v>239.13900000000001</v>
      </c>
      <c r="K53" s="675">
        <v>264.92099999999999</v>
      </c>
      <c r="M53" s="584"/>
      <c r="N53" s="584"/>
      <c r="O53" s="584"/>
      <c r="P53" s="584"/>
      <c r="Q53" s="584"/>
      <c r="R53" s="584"/>
      <c r="S53" s="584"/>
      <c r="T53" s="584"/>
      <c r="U53" s="584"/>
      <c r="V53" s="584"/>
      <c r="W53" s="584"/>
      <c r="X53" s="584"/>
    </row>
    <row r="54" spans="1:24" s="451" customFormat="1" ht="15.75" customHeight="1">
      <c r="A54" s="180"/>
      <c r="B54" s="634" t="s">
        <v>333</v>
      </c>
      <c r="C54" s="73">
        <v>89.382999999999996</v>
      </c>
      <c r="D54" s="73">
        <v>92.954999999999998</v>
      </c>
      <c r="E54" s="73">
        <v>118.629</v>
      </c>
      <c r="F54" s="73">
        <v>143.58799999999999</v>
      </c>
      <c r="G54" s="73">
        <v>163.93799999999999</v>
      </c>
      <c r="H54" s="73">
        <v>185.506</v>
      </c>
      <c r="I54" s="73">
        <v>223.2</v>
      </c>
      <c r="J54" s="73">
        <v>272.99599999999998</v>
      </c>
      <c r="K54" s="676">
        <v>302.358</v>
      </c>
      <c r="M54" s="584"/>
      <c r="N54" s="584"/>
      <c r="O54" s="584"/>
      <c r="P54" s="584"/>
      <c r="Q54" s="584"/>
      <c r="R54" s="584"/>
      <c r="S54" s="584"/>
      <c r="T54" s="584"/>
      <c r="U54" s="584"/>
      <c r="V54" s="584"/>
      <c r="W54" s="584"/>
      <c r="X54" s="584"/>
    </row>
    <row r="55" spans="1:24" s="451" customFormat="1" ht="15.75" customHeight="1">
      <c r="A55" s="180"/>
      <c r="B55" s="634" t="s">
        <v>334</v>
      </c>
      <c r="C55" s="73">
        <v>40.825000000000003</v>
      </c>
      <c r="D55" s="73">
        <v>47.734000000000002</v>
      </c>
      <c r="E55" s="73">
        <v>57.823</v>
      </c>
      <c r="F55" s="73">
        <v>68.144000000000005</v>
      </c>
      <c r="G55" s="73">
        <v>78.867999999999995</v>
      </c>
      <c r="H55" s="73">
        <v>88.962999999999994</v>
      </c>
      <c r="I55" s="73">
        <v>102.2</v>
      </c>
      <c r="J55" s="73">
        <v>115.83799999999999</v>
      </c>
      <c r="K55" s="676">
        <v>116.04600000000001</v>
      </c>
      <c r="M55" s="584"/>
      <c r="N55" s="584"/>
      <c r="O55" s="584"/>
      <c r="P55" s="584"/>
      <c r="Q55" s="584"/>
      <c r="R55" s="584"/>
      <c r="S55" s="584"/>
      <c r="T55" s="584"/>
      <c r="U55" s="584"/>
      <c r="V55" s="584"/>
      <c r="W55" s="584"/>
      <c r="X55" s="584"/>
    </row>
    <row r="56" spans="1:24" s="451" customFormat="1" ht="15.75" customHeight="1">
      <c r="A56" s="180"/>
      <c r="B56" s="629" t="s">
        <v>359</v>
      </c>
      <c r="C56" s="672"/>
      <c r="D56" s="672"/>
      <c r="E56" s="672"/>
      <c r="F56" s="672"/>
      <c r="G56" s="672"/>
      <c r="H56" s="672"/>
      <c r="I56" s="672"/>
      <c r="J56" s="672"/>
      <c r="K56" s="673"/>
      <c r="M56" s="584"/>
      <c r="N56" s="584"/>
      <c r="O56" s="584"/>
      <c r="P56" s="584"/>
      <c r="Q56" s="584"/>
      <c r="R56" s="584"/>
      <c r="S56" s="584"/>
      <c r="T56" s="584"/>
      <c r="U56" s="584"/>
      <c r="V56" s="584"/>
      <c r="W56" s="584"/>
      <c r="X56" s="584"/>
    </row>
    <row r="57" spans="1:24" s="451" customFormat="1" ht="15.75" customHeight="1">
      <c r="A57" s="180"/>
      <c r="B57" s="630" t="s">
        <v>332</v>
      </c>
      <c r="C57" s="674">
        <v>86.8</v>
      </c>
      <c r="D57" s="674">
        <v>110.9</v>
      </c>
      <c r="E57" s="674">
        <v>105.79778303364866</v>
      </c>
      <c r="F57" s="674">
        <v>157.825789452984</v>
      </c>
      <c r="G57" s="674">
        <v>174.16707855209449</v>
      </c>
      <c r="H57" s="674">
        <v>235.67204369783508</v>
      </c>
      <c r="I57" s="674">
        <v>201.08676988281164</v>
      </c>
      <c r="J57" s="674">
        <v>263.29026372893298</v>
      </c>
      <c r="K57" s="675">
        <v>298.03504884439172</v>
      </c>
      <c r="M57" s="584"/>
      <c r="N57" s="584"/>
      <c r="O57" s="584"/>
      <c r="P57" s="584"/>
      <c r="Q57" s="584"/>
      <c r="R57" s="584"/>
      <c r="S57" s="584"/>
      <c r="T57" s="584"/>
      <c r="U57" s="584"/>
      <c r="V57" s="584"/>
      <c r="W57" s="584"/>
      <c r="X57" s="584"/>
    </row>
    <row r="58" spans="1:24" s="451" customFormat="1" ht="15.75" customHeight="1">
      <c r="A58" s="180"/>
      <c r="B58" s="634" t="s">
        <v>333</v>
      </c>
      <c r="C58" s="73">
        <v>103.1</v>
      </c>
      <c r="D58" s="73">
        <v>126.6</v>
      </c>
      <c r="E58" s="73">
        <v>121.63596799559602</v>
      </c>
      <c r="F58" s="73">
        <v>182.06005931573901</v>
      </c>
      <c r="G58" s="73">
        <v>198.55966228695269</v>
      </c>
      <c r="H58" s="73">
        <v>264.25385209561381</v>
      </c>
      <c r="I58" s="73">
        <v>227.92562847831391</v>
      </c>
      <c r="J58" s="73">
        <v>300.42157767292156</v>
      </c>
      <c r="K58" s="676">
        <v>340.02517821956366</v>
      </c>
      <c r="M58" s="584"/>
      <c r="N58" s="584"/>
      <c r="O58" s="584"/>
      <c r="P58" s="584"/>
      <c r="Q58" s="584"/>
      <c r="R58" s="584"/>
      <c r="S58" s="584"/>
      <c r="T58" s="584"/>
      <c r="U58" s="584"/>
      <c r="V58" s="584"/>
      <c r="W58" s="584"/>
      <c r="X58" s="584"/>
    </row>
    <row r="59" spans="1:24" s="451" customFormat="1" ht="15.75" customHeight="1">
      <c r="A59" s="180"/>
      <c r="B59" s="634" t="s">
        <v>334</v>
      </c>
      <c r="C59" s="73">
        <v>47.7</v>
      </c>
      <c r="D59" s="73">
        <v>66.5</v>
      </c>
      <c r="E59" s="73">
        <v>59.293017943639242</v>
      </c>
      <c r="F59" s="73">
        <v>86.776584583652294</v>
      </c>
      <c r="G59" s="73">
        <v>96.919793830178136</v>
      </c>
      <c r="H59" s="73">
        <v>133.020575533206</v>
      </c>
      <c r="I59" s="73">
        <v>104.60728178841383</v>
      </c>
      <c r="J59" s="73">
        <v>128.06767941213784</v>
      </c>
      <c r="K59" s="676">
        <v>131.053726069314</v>
      </c>
      <c r="M59" s="584"/>
      <c r="N59" s="584"/>
      <c r="O59" s="584"/>
      <c r="P59" s="584"/>
      <c r="Q59" s="584"/>
      <c r="R59" s="584"/>
      <c r="S59" s="584"/>
      <c r="T59" s="584"/>
      <c r="U59" s="584"/>
      <c r="V59" s="584"/>
      <c r="W59" s="584"/>
      <c r="X59" s="584"/>
    </row>
    <row r="60" spans="1:24" s="451" customFormat="1" ht="15.75" customHeight="1">
      <c r="A60" s="180"/>
      <c r="B60" s="677"/>
      <c r="C60" s="123"/>
      <c r="D60" s="123"/>
      <c r="E60" s="123"/>
      <c r="F60" s="123"/>
      <c r="G60" s="123"/>
      <c r="H60" s="672"/>
      <c r="I60" s="672"/>
      <c r="J60" s="672"/>
      <c r="K60" s="673"/>
      <c r="M60" s="584"/>
      <c r="N60" s="584"/>
      <c r="O60" s="584"/>
      <c r="P60" s="584"/>
      <c r="Q60" s="584"/>
      <c r="R60" s="584"/>
      <c r="S60" s="584"/>
      <c r="T60" s="584"/>
      <c r="U60" s="584"/>
      <c r="V60" s="584"/>
      <c r="W60" s="584"/>
      <c r="X60" s="584"/>
    </row>
    <row r="61" spans="1:24" s="451" customFormat="1" ht="15.75" customHeight="1">
      <c r="A61" s="2"/>
      <c r="B61" s="180" t="s">
        <v>274</v>
      </c>
      <c r="C61" s="123"/>
      <c r="D61" s="123"/>
      <c r="E61" s="123"/>
      <c r="F61" s="123"/>
      <c r="G61" s="123"/>
      <c r="H61" s="123"/>
      <c r="I61" s="123"/>
      <c r="J61" s="123"/>
      <c r="K61" s="678"/>
      <c r="M61" s="584"/>
      <c r="N61" s="584"/>
      <c r="O61" s="584"/>
      <c r="P61" s="584"/>
      <c r="Q61" s="584"/>
      <c r="R61" s="584"/>
      <c r="S61" s="584"/>
      <c r="T61" s="584"/>
      <c r="U61" s="584"/>
      <c r="V61" s="584"/>
      <c r="W61" s="584"/>
      <c r="X61" s="584"/>
    </row>
    <row r="62" spans="1:24" s="451" customFormat="1" ht="15.75" customHeight="1">
      <c r="A62" s="180"/>
      <c r="B62" s="628" t="s">
        <v>360</v>
      </c>
      <c r="C62" s="679"/>
      <c r="D62" s="679"/>
      <c r="E62" s="679"/>
      <c r="F62" s="679"/>
      <c r="G62" s="679"/>
      <c r="H62" s="679"/>
      <c r="I62" s="679"/>
      <c r="J62" s="679"/>
      <c r="K62" s="680"/>
      <c r="M62" s="584"/>
      <c r="N62" s="584"/>
      <c r="O62" s="584"/>
      <c r="P62" s="584"/>
      <c r="Q62" s="584"/>
      <c r="R62" s="584"/>
      <c r="S62" s="584"/>
      <c r="T62" s="584"/>
      <c r="U62" s="584"/>
      <c r="V62" s="584"/>
      <c r="W62" s="584"/>
      <c r="X62" s="584"/>
    </row>
    <row r="63" spans="1:24" s="451" customFormat="1" ht="15.75" customHeight="1">
      <c r="A63" s="180"/>
      <c r="B63" s="630" t="s">
        <v>332</v>
      </c>
      <c r="C63" s="674">
        <v>15.842000000000001</v>
      </c>
      <c r="D63" s="674">
        <v>15.398</v>
      </c>
      <c r="E63" s="674">
        <v>15.542999999999999</v>
      </c>
      <c r="F63" s="674">
        <v>15.755000000000001</v>
      </c>
      <c r="G63" s="674">
        <v>17.244</v>
      </c>
      <c r="H63" s="674">
        <v>16.006</v>
      </c>
      <c r="I63" s="674">
        <v>15.717000000000001</v>
      </c>
      <c r="J63" s="674">
        <v>16.186</v>
      </c>
      <c r="K63" s="675"/>
      <c r="M63" s="584"/>
      <c r="N63" s="584"/>
      <c r="O63" s="584"/>
      <c r="P63" s="584"/>
      <c r="Q63" s="584"/>
      <c r="R63" s="584"/>
      <c r="S63" s="584"/>
      <c r="T63" s="584"/>
      <c r="U63" s="584"/>
      <c r="V63" s="584"/>
      <c r="W63" s="584"/>
      <c r="X63" s="584"/>
    </row>
    <row r="64" spans="1:24" s="451" customFormat="1" ht="15.75" customHeight="1">
      <c r="A64" s="180"/>
      <c r="B64" s="634" t="s">
        <v>333</v>
      </c>
      <c r="C64" s="79">
        <v>16.77</v>
      </c>
      <c r="D64" s="79">
        <v>16.273</v>
      </c>
      <c r="E64" s="79">
        <v>16.347000000000001</v>
      </c>
      <c r="F64" s="79">
        <v>16.527999999999999</v>
      </c>
      <c r="G64" s="79">
        <v>17.399999999999999</v>
      </c>
      <c r="H64" s="79">
        <v>16.829999999999998</v>
      </c>
      <c r="I64" s="79">
        <v>16.45</v>
      </c>
      <c r="J64" s="79">
        <v>16.959</v>
      </c>
      <c r="K64" s="681"/>
      <c r="M64" s="584"/>
      <c r="N64" s="584"/>
      <c r="O64" s="584"/>
      <c r="P64" s="584"/>
      <c r="Q64" s="584"/>
      <c r="R64" s="584"/>
      <c r="S64" s="584"/>
      <c r="T64" s="584"/>
      <c r="U64" s="584"/>
      <c r="V64" s="584"/>
      <c r="W64" s="584"/>
      <c r="X64" s="584"/>
    </row>
    <row r="65" spans="1:24" s="451" customFormat="1" ht="15.75" customHeight="1">
      <c r="A65" s="180"/>
      <c r="B65" s="634" t="s">
        <v>334</v>
      </c>
      <c r="C65" s="79">
        <v>3.161</v>
      </c>
      <c r="D65" s="79">
        <v>3.0190000000000001</v>
      </c>
      <c r="E65" s="79">
        <v>3.4489999999999998</v>
      </c>
      <c r="F65" s="79">
        <v>3.7090000000000001</v>
      </c>
      <c r="G65" s="79">
        <v>3.3</v>
      </c>
      <c r="H65" s="79">
        <v>2.9159999999999999</v>
      </c>
      <c r="I65" s="79">
        <v>3.2280000000000002</v>
      </c>
      <c r="J65" s="79">
        <v>3.464</v>
      </c>
      <c r="K65" s="681"/>
      <c r="M65" s="584"/>
      <c r="N65" s="584"/>
      <c r="O65" s="584"/>
      <c r="P65" s="584"/>
      <c r="Q65" s="584"/>
      <c r="R65" s="584"/>
      <c r="S65" s="584"/>
      <c r="T65" s="584"/>
      <c r="U65" s="584"/>
      <c r="V65" s="584"/>
      <c r="W65" s="584"/>
      <c r="X65" s="584"/>
    </row>
    <row r="66" spans="1:24">
      <c r="A66" s="452"/>
      <c r="B66" s="682"/>
      <c r="C66" s="508"/>
      <c r="D66" s="508"/>
      <c r="E66" s="683"/>
      <c r="F66" s="508"/>
      <c r="G66" s="508"/>
      <c r="H66" s="508"/>
      <c r="I66" s="508"/>
      <c r="J66" s="508"/>
      <c r="K66" s="508"/>
      <c r="M66" s="684"/>
    </row>
    <row r="67" spans="1:24" ht="15.75" customHeight="1">
      <c r="A67" s="752"/>
      <c r="B67" s="752"/>
    </row>
    <row r="68" spans="1:24">
      <c r="A68" s="343"/>
      <c r="B68" s="746"/>
      <c r="C68" s="746"/>
      <c r="D68" s="746"/>
      <c r="E68" s="746"/>
      <c r="F68" s="746"/>
      <c r="G68" s="746"/>
      <c r="H68" s="746"/>
      <c r="I68" s="5"/>
      <c r="J68" s="5"/>
      <c r="K68" s="5"/>
    </row>
    <row r="69" spans="1:24">
      <c r="A69" s="343"/>
      <c r="B69" s="746"/>
      <c r="C69" s="746"/>
      <c r="D69" s="746"/>
      <c r="E69" s="746"/>
      <c r="F69" s="746"/>
      <c r="G69" s="746"/>
      <c r="H69" s="746"/>
      <c r="I69" s="5"/>
      <c r="J69" s="5"/>
      <c r="K69" s="5"/>
    </row>
    <row r="70" spans="1:24">
      <c r="E70" s="583"/>
      <c r="F70" s="583"/>
      <c r="G70" s="583"/>
      <c r="H70" s="583"/>
      <c r="I70" s="583"/>
      <c r="J70" s="583"/>
      <c r="K70" s="583"/>
    </row>
    <row r="71" spans="1:24">
      <c r="E71" s="685"/>
      <c r="F71" s="685"/>
      <c r="G71" s="685"/>
      <c r="H71" s="685"/>
      <c r="I71" s="685"/>
      <c r="J71" s="685"/>
      <c r="K71" s="685"/>
    </row>
    <row r="72" spans="1:24">
      <c r="B72" s="554"/>
      <c r="C72" s="588"/>
      <c r="D72" s="588"/>
      <c r="E72" s="588"/>
      <c r="F72" s="588"/>
      <c r="G72" s="588"/>
      <c r="H72" s="588"/>
      <c r="I72" s="588"/>
      <c r="J72" s="588"/>
      <c r="K72" s="588"/>
      <c r="L72" s="554"/>
      <c r="M72" s="588"/>
    </row>
    <row r="73" spans="1:24">
      <c r="C73" s="588"/>
      <c r="D73" s="588"/>
      <c r="E73" s="588"/>
      <c r="F73" s="588"/>
      <c r="G73" s="588"/>
      <c r="H73" s="588"/>
      <c r="I73" s="588"/>
      <c r="J73" s="588"/>
      <c r="K73" s="588"/>
      <c r="L73" s="554"/>
      <c r="M73" s="588"/>
    </row>
    <row r="74" spans="1:24">
      <c r="C74" s="588"/>
      <c r="D74" s="588"/>
      <c r="E74" s="588"/>
      <c r="F74" s="588"/>
      <c r="G74" s="588"/>
      <c r="H74" s="588"/>
      <c r="I74" s="588"/>
      <c r="J74" s="588"/>
      <c r="K74" s="588"/>
      <c r="L74" s="554"/>
      <c r="M74" s="588"/>
    </row>
    <row r="75" spans="1:24">
      <c r="C75" s="588"/>
      <c r="D75" s="588"/>
      <c r="E75" s="588"/>
      <c r="F75" s="588"/>
      <c r="G75" s="588"/>
      <c r="H75" s="588"/>
      <c r="I75" s="588"/>
      <c r="J75" s="588"/>
      <c r="K75" s="588"/>
      <c r="L75" s="554"/>
      <c r="M75" s="588"/>
    </row>
    <row r="76" spans="1:24">
      <c r="C76" s="588"/>
      <c r="D76" s="588"/>
      <c r="E76" s="588"/>
      <c r="F76" s="588"/>
      <c r="G76" s="588"/>
      <c r="H76" s="588"/>
      <c r="I76" s="588"/>
      <c r="J76" s="588"/>
      <c r="K76" s="588"/>
      <c r="L76" s="554"/>
      <c r="M76" s="588"/>
    </row>
    <row r="77" spans="1:24">
      <c r="C77" s="588"/>
      <c r="D77" s="588"/>
      <c r="E77" s="588"/>
      <c r="F77" s="588"/>
      <c r="G77" s="588"/>
      <c r="H77" s="588"/>
      <c r="I77" s="588"/>
      <c r="J77" s="588"/>
      <c r="K77" s="588"/>
      <c r="L77" s="554"/>
      <c r="M77" s="588"/>
    </row>
    <row r="78" spans="1:24">
      <c r="C78" s="588"/>
      <c r="D78" s="588"/>
      <c r="E78" s="588"/>
      <c r="F78" s="588"/>
      <c r="G78" s="588"/>
      <c r="H78" s="588"/>
      <c r="I78" s="588"/>
      <c r="J78" s="588"/>
      <c r="K78" s="588"/>
      <c r="L78" s="554"/>
      <c r="M78" s="588"/>
    </row>
    <row r="79" spans="1:24">
      <c r="C79" s="588"/>
      <c r="D79" s="588"/>
      <c r="E79" s="588"/>
      <c r="F79" s="588"/>
      <c r="G79" s="588"/>
      <c r="H79" s="588"/>
      <c r="I79" s="588"/>
      <c r="J79" s="588"/>
      <c r="K79" s="588"/>
      <c r="L79" s="554"/>
      <c r="M79" s="588"/>
    </row>
    <row r="80" spans="1:24">
      <c r="C80" s="588"/>
      <c r="D80" s="588"/>
      <c r="E80" s="588"/>
      <c r="F80" s="588"/>
      <c r="G80" s="588"/>
      <c r="H80" s="588"/>
      <c r="I80" s="588"/>
      <c r="J80" s="588"/>
      <c r="K80" s="588"/>
      <c r="L80" s="554"/>
      <c r="M80" s="588"/>
    </row>
    <row r="81" spans="3:13">
      <c r="C81" s="588"/>
      <c r="D81" s="588"/>
      <c r="E81" s="588"/>
      <c r="F81" s="588"/>
      <c r="G81" s="588"/>
      <c r="H81" s="588"/>
      <c r="I81" s="588"/>
      <c r="J81" s="588"/>
      <c r="K81" s="588"/>
      <c r="L81" s="554"/>
      <c r="M81" s="588"/>
    </row>
    <row r="82" spans="3:13">
      <c r="C82" s="588"/>
      <c r="D82" s="588"/>
      <c r="E82" s="588"/>
      <c r="F82" s="588"/>
      <c r="G82" s="588"/>
      <c r="H82" s="588"/>
      <c r="I82" s="588"/>
      <c r="J82" s="588"/>
      <c r="K82" s="588"/>
      <c r="L82" s="554"/>
      <c r="M82" s="588"/>
    </row>
    <row r="83" spans="3:13">
      <c r="C83" s="588"/>
      <c r="D83" s="588"/>
      <c r="E83" s="588"/>
      <c r="F83" s="588"/>
      <c r="G83" s="588"/>
      <c r="H83" s="588"/>
      <c r="I83" s="588"/>
      <c r="J83" s="588"/>
      <c r="K83" s="588"/>
      <c r="L83" s="554"/>
      <c r="M83" s="588"/>
    </row>
    <row r="84" spans="3:13">
      <c r="C84" s="588"/>
      <c r="D84" s="588"/>
      <c r="E84" s="588"/>
      <c r="F84" s="588"/>
      <c r="G84" s="588"/>
      <c r="H84" s="588"/>
      <c r="I84" s="588"/>
      <c r="J84" s="588"/>
      <c r="K84" s="588"/>
      <c r="L84" s="554"/>
      <c r="M84" s="588"/>
    </row>
    <row r="85" spans="3:13">
      <c r="C85" s="588"/>
      <c r="D85" s="588"/>
      <c r="E85" s="588"/>
      <c r="F85" s="588"/>
      <c r="G85" s="588"/>
      <c r="H85" s="588"/>
      <c r="I85" s="588"/>
      <c r="J85" s="588"/>
      <c r="K85" s="588"/>
      <c r="L85" s="554"/>
      <c r="M85" s="588"/>
    </row>
    <row r="86" spans="3:13">
      <c r="C86" s="588"/>
      <c r="D86" s="588"/>
      <c r="E86" s="588"/>
      <c r="F86" s="588"/>
      <c r="G86" s="588"/>
      <c r="H86" s="588"/>
      <c r="I86" s="588"/>
      <c r="J86" s="588"/>
      <c r="K86" s="588"/>
      <c r="L86" s="554"/>
      <c r="M86" s="588"/>
    </row>
    <row r="87" spans="3:13">
      <c r="C87" s="588"/>
      <c r="D87" s="588"/>
      <c r="E87" s="588"/>
      <c r="F87" s="588"/>
      <c r="G87" s="588"/>
      <c r="H87" s="588"/>
      <c r="I87" s="588"/>
      <c r="J87" s="588"/>
      <c r="K87" s="588"/>
      <c r="L87" s="554"/>
      <c r="M87" s="588"/>
    </row>
    <row r="88" spans="3:13">
      <c r="C88" s="588"/>
      <c r="D88" s="588"/>
      <c r="E88" s="588"/>
      <c r="F88" s="588"/>
      <c r="G88" s="588"/>
      <c r="H88" s="588"/>
      <c r="I88" s="588"/>
      <c r="J88" s="588"/>
      <c r="K88" s="588"/>
      <c r="L88" s="554"/>
      <c r="M88" s="588"/>
    </row>
    <row r="89" spans="3:13">
      <c r="C89" s="588"/>
      <c r="D89" s="588"/>
      <c r="E89" s="588"/>
      <c r="F89" s="588"/>
      <c r="G89" s="588"/>
      <c r="H89" s="588"/>
      <c r="I89" s="588"/>
      <c r="J89" s="588"/>
      <c r="K89" s="588"/>
      <c r="L89" s="554"/>
      <c r="M89" s="588"/>
    </row>
    <row r="90" spans="3:13">
      <c r="C90" s="588"/>
      <c r="D90" s="588"/>
      <c r="E90" s="588"/>
      <c r="F90" s="588"/>
      <c r="G90" s="588"/>
      <c r="H90" s="588"/>
      <c r="I90" s="588"/>
      <c r="J90" s="588"/>
      <c r="K90" s="588"/>
      <c r="L90" s="554"/>
      <c r="M90" s="588"/>
    </row>
    <row r="91" spans="3:13">
      <c r="C91" s="588"/>
      <c r="D91" s="588"/>
      <c r="E91" s="588"/>
      <c r="F91" s="588"/>
      <c r="G91" s="588"/>
      <c r="H91" s="588"/>
      <c r="I91" s="588"/>
      <c r="J91" s="588"/>
      <c r="K91" s="588"/>
      <c r="L91" s="554"/>
      <c r="M91" s="588"/>
    </row>
    <row r="92" spans="3:13">
      <c r="C92" s="588"/>
      <c r="D92" s="588"/>
      <c r="E92" s="588"/>
      <c r="F92" s="588"/>
      <c r="G92" s="588"/>
      <c r="H92" s="588"/>
      <c r="I92" s="588"/>
      <c r="J92" s="588"/>
      <c r="K92" s="588"/>
      <c r="L92" s="554"/>
      <c r="M92" s="588"/>
    </row>
    <row r="93" spans="3:13">
      <c r="C93" s="588"/>
      <c r="D93" s="588"/>
      <c r="E93" s="588"/>
      <c r="F93" s="588"/>
      <c r="G93" s="588"/>
      <c r="H93" s="588"/>
      <c r="I93" s="588"/>
      <c r="J93" s="588"/>
      <c r="K93" s="588"/>
      <c r="L93" s="554"/>
      <c r="M93" s="588"/>
    </row>
    <row r="94" spans="3:13">
      <c r="C94" s="588"/>
      <c r="D94" s="588"/>
      <c r="E94" s="588"/>
      <c r="F94" s="588"/>
      <c r="G94" s="588"/>
      <c r="H94" s="588"/>
      <c r="I94" s="588"/>
      <c r="J94" s="588"/>
      <c r="K94" s="588"/>
      <c r="L94" s="554"/>
      <c r="M94" s="588"/>
    </row>
    <row r="95" spans="3:13">
      <c r="C95" s="588"/>
      <c r="D95" s="588"/>
      <c r="E95" s="588"/>
      <c r="F95" s="588"/>
      <c r="G95" s="588"/>
      <c r="H95" s="588"/>
      <c r="I95" s="588"/>
      <c r="J95" s="588"/>
      <c r="K95" s="588"/>
      <c r="L95" s="554"/>
      <c r="M95" s="588"/>
    </row>
    <row r="96" spans="3:13">
      <c r="C96" s="588"/>
      <c r="D96" s="588"/>
      <c r="E96" s="588"/>
      <c r="F96" s="588"/>
      <c r="G96" s="588"/>
      <c r="H96" s="588"/>
      <c r="I96" s="588"/>
      <c r="J96" s="588"/>
      <c r="K96" s="588"/>
      <c r="L96" s="554"/>
      <c r="M96" s="588"/>
    </row>
    <row r="97" spans="3:13">
      <c r="C97" s="588"/>
      <c r="D97" s="588"/>
      <c r="E97" s="588"/>
      <c r="F97" s="588"/>
      <c r="G97" s="588"/>
      <c r="H97" s="588"/>
      <c r="I97" s="588"/>
      <c r="J97" s="588"/>
      <c r="K97" s="588"/>
      <c r="L97" s="554"/>
      <c r="M97" s="588"/>
    </row>
    <row r="98" spans="3:13">
      <c r="C98" s="588"/>
      <c r="D98" s="588"/>
      <c r="E98" s="588"/>
      <c r="F98" s="588"/>
      <c r="G98" s="588"/>
      <c r="H98" s="588"/>
      <c r="I98" s="588"/>
      <c r="J98" s="588"/>
      <c r="K98" s="588"/>
      <c r="L98" s="554"/>
      <c r="M98" s="588"/>
    </row>
    <row r="99" spans="3:13">
      <c r="C99" s="588"/>
      <c r="D99" s="588"/>
      <c r="E99" s="588"/>
      <c r="F99" s="588"/>
      <c r="G99" s="588"/>
      <c r="H99" s="588"/>
      <c r="I99" s="588"/>
      <c r="J99" s="588"/>
      <c r="K99" s="588"/>
      <c r="L99" s="554"/>
      <c r="M99" s="588"/>
    </row>
    <row r="100" spans="3:13">
      <c r="C100" s="588"/>
      <c r="D100" s="588"/>
      <c r="E100" s="588"/>
      <c r="F100" s="588"/>
      <c r="G100" s="588"/>
      <c r="H100" s="588"/>
      <c r="I100" s="588"/>
      <c r="J100" s="588"/>
      <c r="K100" s="588"/>
      <c r="L100" s="554"/>
      <c r="M100" s="588"/>
    </row>
    <row r="101" spans="3:13">
      <c r="C101" s="588"/>
      <c r="D101" s="588"/>
      <c r="E101" s="588"/>
      <c r="F101" s="588"/>
      <c r="G101" s="588"/>
      <c r="H101" s="588"/>
      <c r="I101" s="588"/>
      <c r="J101" s="588"/>
      <c r="K101" s="588"/>
      <c r="L101" s="554"/>
      <c r="M101" s="588"/>
    </row>
    <row r="102" spans="3:13">
      <c r="C102" s="588"/>
      <c r="D102" s="588"/>
      <c r="E102" s="588"/>
      <c r="F102" s="588"/>
      <c r="G102" s="588"/>
      <c r="H102" s="588"/>
      <c r="I102" s="588"/>
      <c r="J102" s="588"/>
      <c r="K102" s="588"/>
      <c r="L102" s="554"/>
      <c r="M102" s="588"/>
    </row>
    <row r="103" spans="3:13">
      <c r="C103" s="588"/>
      <c r="D103" s="588"/>
      <c r="E103" s="588"/>
      <c r="F103" s="588"/>
      <c r="G103" s="588"/>
      <c r="H103" s="588"/>
      <c r="I103" s="588"/>
      <c r="J103" s="588"/>
      <c r="K103" s="588"/>
      <c r="L103" s="554"/>
      <c r="M103" s="588"/>
    </row>
    <row r="104" spans="3:13">
      <c r="C104" s="588"/>
      <c r="D104" s="588"/>
      <c r="E104" s="588"/>
      <c r="F104" s="588"/>
      <c r="G104" s="588"/>
      <c r="H104" s="588"/>
      <c r="I104" s="588"/>
      <c r="J104" s="588"/>
      <c r="K104" s="588"/>
      <c r="L104" s="554"/>
      <c r="M104" s="588"/>
    </row>
    <row r="105" spans="3:13">
      <c r="C105" s="588"/>
      <c r="D105" s="588"/>
      <c r="E105" s="588"/>
      <c r="F105" s="588"/>
      <c r="G105" s="588"/>
      <c r="H105" s="588"/>
      <c r="I105" s="588"/>
      <c r="J105" s="588"/>
      <c r="K105" s="588"/>
      <c r="L105" s="554"/>
      <c r="M105" s="588"/>
    </row>
    <row r="106" spans="3:13">
      <c r="C106" s="588"/>
      <c r="D106" s="588"/>
      <c r="E106" s="588"/>
      <c r="F106" s="588"/>
      <c r="G106" s="588"/>
      <c r="H106" s="588"/>
      <c r="I106" s="588"/>
      <c r="J106" s="588"/>
      <c r="K106" s="588"/>
      <c r="L106" s="554"/>
      <c r="M106" s="588"/>
    </row>
    <row r="107" spans="3:13">
      <c r="C107" s="588"/>
      <c r="D107" s="588"/>
      <c r="E107" s="588"/>
      <c r="F107" s="588"/>
      <c r="G107" s="588"/>
      <c r="H107" s="588"/>
      <c r="I107" s="588"/>
      <c r="J107" s="588"/>
      <c r="K107" s="588"/>
      <c r="L107" s="554"/>
      <c r="M107" s="588"/>
    </row>
    <row r="108" spans="3:13">
      <c r="C108" s="588"/>
      <c r="D108" s="588"/>
      <c r="E108" s="588"/>
      <c r="F108" s="588"/>
      <c r="G108" s="588"/>
      <c r="H108" s="588"/>
      <c r="I108" s="588"/>
      <c r="J108" s="588"/>
      <c r="K108" s="588"/>
      <c r="L108" s="554"/>
      <c r="M108" s="588"/>
    </row>
    <row r="109" spans="3:13">
      <c r="C109" s="686"/>
      <c r="D109" s="686"/>
      <c r="E109" s="686"/>
      <c r="F109" s="686"/>
      <c r="G109" s="686"/>
      <c r="H109" s="686"/>
      <c r="I109" s="686"/>
      <c r="J109" s="686"/>
      <c r="K109" s="686"/>
      <c r="L109" s="687"/>
      <c r="M109" s="588"/>
    </row>
    <row r="110" spans="3:13">
      <c r="C110" s="686"/>
      <c r="D110" s="686"/>
      <c r="E110" s="686"/>
      <c r="F110" s="686"/>
      <c r="G110" s="686"/>
      <c r="H110" s="686"/>
      <c r="I110" s="686"/>
      <c r="J110" s="686"/>
      <c r="K110" s="686"/>
      <c r="L110" s="687"/>
      <c r="M110" s="588"/>
    </row>
    <row r="111" spans="3:13">
      <c r="C111" s="686"/>
      <c r="D111" s="686"/>
      <c r="E111" s="686"/>
      <c r="F111" s="686"/>
      <c r="G111" s="686"/>
      <c r="H111" s="686"/>
      <c r="I111" s="686"/>
      <c r="J111" s="686"/>
      <c r="K111" s="686"/>
      <c r="L111" s="687"/>
      <c r="M111" s="588"/>
    </row>
    <row r="112" spans="3:13">
      <c r="C112" s="588"/>
      <c r="D112" s="588"/>
      <c r="E112" s="588"/>
      <c r="F112" s="588"/>
      <c r="G112" s="588"/>
      <c r="H112" s="588"/>
      <c r="I112" s="588"/>
      <c r="J112" s="588"/>
      <c r="K112" s="588"/>
      <c r="L112" s="554"/>
      <c r="M112" s="588"/>
    </row>
    <row r="113" spans="3:13">
      <c r="C113" s="588"/>
      <c r="D113" s="588"/>
      <c r="E113" s="588"/>
      <c r="F113" s="588"/>
      <c r="G113" s="588"/>
      <c r="H113" s="588"/>
      <c r="I113" s="588"/>
      <c r="J113" s="588"/>
      <c r="K113" s="588"/>
      <c r="L113" s="554"/>
      <c r="M113" s="588"/>
    </row>
    <row r="114" spans="3:13">
      <c r="C114" s="588"/>
      <c r="D114" s="588"/>
      <c r="E114" s="588"/>
      <c r="F114" s="588"/>
      <c r="G114" s="588"/>
      <c r="H114" s="588"/>
      <c r="I114" s="588"/>
      <c r="J114" s="588"/>
      <c r="K114" s="588"/>
      <c r="L114" s="554"/>
      <c r="M114" s="588"/>
    </row>
    <row r="115" spans="3:13">
      <c r="C115" s="588"/>
      <c r="D115" s="588"/>
      <c r="E115" s="588"/>
      <c r="F115" s="588"/>
      <c r="G115" s="588"/>
      <c r="H115" s="588"/>
      <c r="I115" s="588"/>
      <c r="J115" s="588"/>
      <c r="K115" s="588"/>
      <c r="L115" s="554"/>
      <c r="M115" s="588"/>
    </row>
    <row r="116" spans="3:13">
      <c r="C116" s="588"/>
      <c r="D116" s="588"/>
      <c r="E116" s="588"/>
      <c r="F116" s="588"/>
      <c r="G116" s="588"/>
      <c r="H116" s="588"/>
      <c r="I116" s="588"/>
      <c r="J116" s="588"/>
      <c r="K116" s="588"/>
      <c r="L116" s="554"/>
      <c r="M116" s="588"/>
    </row>
    <row r="117" spans="3:13">
      <c r="C117" s="588"/>
      <c r="D117" s="588"/>
      <c r="E117" s="588"/>
      <c r="F117" s="588"/>
      <c r="G117" s="588"/>
      <c r="H117" s="588"/>
      <c r="I117" s="588"/>
      <c r="J117" s="588"/>
      <c r="K117" s="588"/>
      <c r="L117" s="554"/>
      <c r="M117" s="588"/>
    </row>
    <row r="118" spans="3:13">
      <c r="C118" s="588"/>
      <c r="D118" s="588"/>
      <c r="E118" s="588"/>
      <c r="F118" s="588"/>
      <c r="G118" s="588"/>
      <c r="H118" s="588"/>
      <c r="I118" s="588"/>
      <c r="J118" s="588"/>
      <c r="K118" s="588"/>
      <c r="L118" s="554"/>
      <c r="M118" s="554"/>
    </row>
    <row r="119" spans="3:13">
      <c r="C119" s="588"/>
      <c r="D119" s="588"/>
      <c r="E119" s="588"/>
      <c r="F119" s="588"/>
      <c r="G119" s="588"/>
      <c r="H119" s="588"/>
      <c r="I119" s="588"/>
      <c r="J119" s="588"/>
      <c r="K119" s="588"/>
      <c r="L119" s="554"/>
      <c r="M119" s="554"/>
    </row>
    <row r="120" spans="3:13">
      <c r="C120" s="588"/>
      <c r="D120" s="588"/>
      <c r="E120" s="588"/>
      <c r="F120" s="588"/>
      <c r="G120" s="588"/>
      <c r="H120" s="588"/>
      <c r="I120" s="588"/>
      <c r="J120" s="588"/>
      <c r="K120" s="588"/>
      <c r="L120" s="554"/>
      <c r="M120" s="554"/>
    </row>
    <row r="121" spans="3:13">
      <c r="C121" s="588"/>
      <c r="D121" s="588"/>
      <c r="E121" s="588"/>
      <c r="F121" s="588"/>
      <c r="G121" s="588"/>
      <c r="H121" s="588"/>
      <c r="I121" s="588"/>
      <c r="J121" s="588"/>
      <c r="K121" s="588"/>
      <c r="L121" s="554"/>
      <c r="M121" s="554"/>
    </row>
    <row r="122" spans="3:13">
      <c r="C122" s="588"/>
      <c r="D122" s="588"/>
      <c r="E122" s="588"/>
      <c r="F122" s="588"/>
      <c r="G122" s="588"/>
      <c r="H122" s="588"/>
      <c r="I122" s="588"/>
      <c r="J122" s="588"/>
      <c r="K122" s="588"/>
      <c r="L122" s="554"/>
      <c r="M122" s="554"/>
    </row>
    <row r="123" spans="3:13">
      <c r="C123" s="588"/>
      <c r="D123" s="588"/>
      <c r="E123" s="588"/>
      <c r="F123" s="588"/>
      <c r="G123" s="588"/>
      <c r="H123" s="588"/>
      <c r="I123" s="588"/>
      <c r="J123" s="588"/>
      <c r="K123" s="588"/>
      <c r="L123" s="554"/>
      <c r="M123" s="554"/>
    </row>
    <row r="124" spans="3:13">
      <c r="C124" s="588"/>
      <c r="D124" s="588"/>
      <c r="E124" s="588"/>
      <c r="F124" s="588"/>
      <c r="G124" s="588"/>
      <c r="H124" s="588"/>
      <c r="I124" s="588"/>
      <c r="J124" s="588"/>
      <c r="K124" s="588"/>
      <c r="L124" s="554"/>
      <c r="M124" s="554"/>
    </row>
    <row r="125" spans="3:13">
      <c r="C125" s="588"/>
      <c r="D125" s="588"/>
      <c r="E125" s="588"/>
      <c r="F125" s="588"/>
      <c r="G125" s="588"/>
      <c r="H125" s="588"/>
      <c r="I125" s="588"/>
      <c r="J125" s="588"/>
      <c r="K125" s="588"/>
      <c r="L125" s="554"/>
      <c r="M125" s="554"/>
    </row>
    <row r="126" spans="3:13">
      <c r="C126" s="588"/>
      <c r="D126" s="588"/>
      <c r="E126" s="588"/>
      <c r="F126" s="588"/>
      <c r="G126" s="588"/>
      <c r="H126" s="588"/>
      <c r="I126" s="588"/>
      <c r="J126" s="588"/>
      <c r="K126" s="588"/>
      <c r="L126" s="554"/>
      <c r="M126" s="554"/>
    </row>
    <row r="127" spans="3:13">
      <c r="C127" s="588"/>
      <c r="D127" s="588"/>
      <c r="E127" s="588"/>
      <c r="F127" s="588"/>
      <c r="G127" s="588"/>
      <c r="H127" s="588"/>
      <c r="I127" s="588"/>
      <c r="J127" s="588"/>
      <c r="K127" s="588"/>
      <c r="L127" s="554"/>
      <c r="M127" s="554"/>
    </row>
    <row r="128" spans="3:13">
      <c r="C128" s="588"/>
      <c r="D128" s="588"/>
      <c r="E128" s="588"/>
      <c r="F128" s="588"/>
      <c r="G128" s="588"/>
      <c r="H128" s="588"/>
      <c r="I128" s="588"/>
      <c r="J128" s="588"/>
      <c r="K128" s="588"/>
      <c r="L128" s="554"/>
      <c r="M128" s="554"/>
    </row>
    <row r="129" spans="3:13">
      <c r="C129" s="588"/>
      <c r="D129" s="588"/>
      <c r="E129" s="588"/>
      <c r="F129" s="588"/>
      <c r="G129" s="588"/>
      <c r="H129" s="588"/>
      <c r="I129" s="588"/>
      <c r="J129" s="588"/>
      <c r="K129" s="588"/>
      <c r="L129" s="554"/>
      <c r="M129" s="554"/>
    </row>
    <row r="130" spans="3:13">
      <c r="C130" s="588"/>
      <c r="D130" s="588"/>
      <c r="E130" s="588"/>
      <c r="F130" s="588"/>
      <c r="G130" s="588"/>
      <c r="H130" s="588"/>
      <c r="I130" s="588"/>
      <c r="J130" s="588"/>
      <c r="K130" s="588"/>
      <c r="L130" s="554"/>
      <c r="M130" s="554"/>
    </row>
    <row r="131" spans="3:13">
      <c r="C131" s="588"/>
      <c r="D131" s="588"/>
      <c r="E131" s="588"/>
      <c r="F131" s="588"/>
      <c r="G131" s="588"/>
      <c r="H131" s="588"/>
      <c r="I131" s="588"/>
      <c r="J131" s="588"/>
      <c r="K131" s="588"/>
      <c r="L131" s="554"/>
      <c r="M131" s="554"/>
    </row>
    <row r="132" spans="3:13">
      <c r="C132" s="588"/>
      <c r="D132" s="588"/>
      <c r="E132" s="588"/>
      <c r="F132" s="588"/>
      <c r="G132" s="588"/>
      <c r="H132" s="588"/>
      <c r="I132" s="588"/>
      <c r="J132" s="588"/>
      <c r="K132" s="588"/>
      <c r="L132" s="554"/>
      <c r="M132" s="554"/>
    </row>
    <row r="133" spans="3:13">
      <c r="C133" s="588"/>
      <c r="D133" s="588"/>
      <c r="E133" s="588"/>
      <c r="F133" s="588"/>
      <c r="G133" s="588"/>
      <c r="H133" s="588"/>
      <c r="I133" s="588"/>
      <c r="J133" s="588"/>
      <c r="K133" s="588"/>
      <c r="L133" s="554"/>
      <c r="M133" s="554"/>
    </row>
    <row r="134" spans="3:13">
      <c r="C134" s="588"/>
      <c r="D134" s="588"/>
      <c r="E134" s="588"/>
      <c r="F134" s="588"/>
      <c r="G134" s="588"/>
      <c r="H134" s="588"/>
      <c r="I134" s="588"/>
      <c r="J134" s="588"/>
      <c r="K134" s="588"/>
      <c r="L134" s="554"/>
      <c r="M134" s="554"/>
    </row>
    <row r="135" spans="3:13">
      <c r="C135" s="588"/>
      <c r="D135" s="588"/>
      <c r="E135" s="588"/>
      <c r="F135" s="588"/>
      <c r="G135" s="588"/>
      <c r="H135" s="588"/>
      <c r="I135" s="588"/>
      <c r="J135" s="588"/>
      <c r="K135" s="588"/>
      <c r="L135" s="554"/>
      <c r="M135" s="554"/>
    </row>
    <row r="136" spans="3:13">
      <c r="C136" s="588"/>
      <c r="D136" s="588"/>
      <c r="E136" s="588"/>
      <c r="F136" s="588"/>
      <c r="G136" s="588"/>
      <c r="H136" s="588"/>
      <c r="I136" s="588"/>
      <c r="J136" s="588"/>
      <c r="K136" s="588"/>
      <c r="L136" s="554"/>
      <c r="M136" s="554"/>
    </row>
    <row r="137" spans="3:13">
      <c r="C137" s="588"/>
      <c r="D137" s="588"/>
      <c r="E137" s="588"/>
      <c r="F137" s="588"/>
      <c r="G137" s="588"/>
      <c r="H137" s="588"/>
      <c r="I137" s="588"/>
      <c r="J137" s="588"/>
      <c r="K137" s="588"/>
      <c r="L137" s="554"/>
      <c r="M137" s="554"/>
    </row>
    <row r="138" spans="3:13">
      <c r="C138" s="588"/>
      <c r="D138" s="588"/>
      <c r="E138" s="588"/>
      <c r="F138" s="588"/>
      <c r="G138" s="588"/>
      <c r="H138" s="588"/>
      <c r="I138" s="588"/>
      <c r="J138" s="588"/>
      <c r="K138" s="588"/>
      <c r="L138" s="554"/>
      <c r="M138" s="554"/>
    </row>
    <row r="139" spans="3:13">
      <c r="C139" s="588"/>
      <c r="D139" s="588"/>
      <c r="E139" s="588"/>
      <c r="F139" s="588"/>
      <c r="G139" s="588"/>
      <c r="H139" s="588"/>
      <c r="I139" s="588"/>
      <c r="J139" s="588"/>
      <c r="K139" s="588"/>
      <c r="L139" s="554"/>
      <c r="M139" s="554"/>
    </row>
    <row r="140" spans="3:13">
      <c r="C140" s="588"/>
      <c r="D140" s="588"/>
      <c r="E140" s="588"/>
      <c r="F140" s="588"/>
      <c r="G140" s="588"/>
      <c r="H140" s="588"/>
      <c r="I140" s="588"/>
      <c r="J140" s="588"/>
      <c r="K140" s="588"/>
      <c r="L140" s="554"/>
      <c r="M140" s="554"/>
    </row>
    <row r="141" spans="3:13">
      <c r="C141" s="588"/>
      <c r="D141" s="588"/>
      <c r="E141" s="588"/>
      <c r="F141" s="588"/>
      <c r="G141" s="588"/>
      <c r="H141" s="588"/>
      <c r="I141" s="588"/>
      <c r="J141" s="588"/>
      <c r="K141" s="588"/>
      <c r="L141" s="554"/>
      <c r="M141" s="554"/>
    </row>
    <row r="142" spans="3:13">
      <c r="C142" s="554"/>
      <c r="D142" s="554"/>
      <c r="E142" s="554"/>
      <c r="F142" s="554"/>
      <c r="G142" s="554"/>
      <c r="H142" s="554"/>
      <c r="I142" s="554"/>
      <c r="J142" s="554"/>
      <c r="K142" s="554"/>
      <c r="L142" s="554"/>
      <c r="M142" s="554"/>
    </row>
    <row r="143" spans="3:13">
      <c r="C143" s="554"/>
      <c r="D143" s="554"/>
      <c r="E143" s="554"/>
      <c r="F143" s="554"/>
      <c r="G143" s="554"/>
      <c r="H143" s="554"/>
      <c r="I143" s="554"/>
      <c r="J143" s="554"/>
      <c r="K143" s="554"/>
      <c r="L143" s="554"/>
      <c r="M143" s="554"/>
    </row>
    <row r="144" spans="3:13">
      <c r="C144" s="554"/>
      <c r="D144" s="554"/>
      <c r="E144" s="554"/>
      <c r="F144" s="554"/>
      <c r="G144" s="554"/>
      <c r="H144" s="554"/>
      <c r="I144" s="554"/>
      <c r="J144" s="554"/>
      <c r="K144" s="554"/>
      <c r="L144" s="554"/>
      <c r="M144" s="554"/>
    </row>
    <row r="145" spans="3:13">
      <c r="C145" s="554"/>
      <c r="D145" s="554"/>
      <c r="E145" s="554"/>
      <c r="F145" s="554"/>
      <c r="G145" s="554"/>
      <c r="H145" s="554"/>
      <c r="I145" s="554"/>
      <c r="J145" s="554"/>
      <c r="K145" s="554"/>
      <c r="L145" s="554"/>
      <c r="M145" s="554"/>
    </row>
    <row r="146" spans="3:13">
      <c r="C146" s="554"/>
      <c r="D146" s="554"/>
      <c r="E146" s="554"/>
      <c r="F146" s="554"/>
      <c r="G146" s="554"/>
      <c r="H146" s="554"/>
      <c r="I146" s="554"/>
      <c r="J146" s="554"/>
      <c r="K146" s="554"/>
      <c r="L146" s="554"/>
      <c r="M146" s="554"/>
    </row>
    <row r="147" spans="3:13">
      <c r="C147" s="554"/>
      <c r="D147" s="554"/>
      <c r="E147" s="554"/>
      <c r="F147" s="554"/>
      <c r="G147" s="554"/>
      <c r="H147" s="554"/>
      <c r="I147" s="554"/>
      <c r="J147" s="554"/>
      <c r="K147" s="554"/>
      <c r="L147" s="554"/>
      <c r="M147" s="554"/>
    </row>
    <row r="148" spans="3:13">
      <c r="C148" s="554"/>
      <c r="D148" s="554"/>
      <c r="E148" s="554"/>
      <c r="F148" s="554"/>
      <c r="G148" s="554"/>
      <c r="H148" s="554"/>
      <c r="I148" s="554"/>
      <c r="J148" s="554"/>
      <c r="K148" s="554"/>
      <c r="L148" s="554"/>
      <c r="M148" s="554"/>
    </row>
    <row r="149" spans="3:13">
      <c r="C149" s="554"/>
      <c r="D149" s="554"/>
      <c r="E149" s="554"/>
      <c r="F149" s="554"/>
      <c r="G149" s="554"/>
      <c r="H149" s="554"/>
      <c r="I149" s="554"/>
      <c r="J149" s="554"/>
      <c r="K149" s="554"/>
      <c r="L149" s="554"/>
      <c r="M149" s="554"/>
    </row>
    <row r="150" spans="3:13">
      <c r="C150" s="554"/>
      <c r="D150" s="554"/>
      <c r="E150" s="554"/>
      <c r="F150" s="554"/>
      <c r="G150" s="554"/>
      <c r="H150" s="554"/>
      <c r="I150" s="554"/>
      <c r="J150" s="554"/>
      <c r="K150" s="554"/>
      <c r="L150" s="554"/>
      <c r="M150" s="554"/>
    </row>
    <row r="151" spans="3:13">
      <c r="C151" s="554"/>
      <c r="D151" s="554"/>
      <c r="E151" s="554"/>
      <c r="F151" s="554"/>
      <c r="G151" s="554"/>
      <c r="H151" s="554"/>
      <c r="I151" s="554"/>
      <c r="J151" s="554"/>
      <c r="K151" s="554"/>
      <c r="L151" s="554"/>
      <c r="M151" s="554"/>
    </row>
    <row r="152" spans="3:13">
      <c r="C152" s="554"/>
      <c r="D152" s="554"/>
      <c r="E152" s="554"/>
      <c r="F152" s="554"/>
      <c r="G152" s="554"/>
      <c r="H152" s="554"/>
      <c r="I152" s="554"/>
      <c r="J152" s="554"/>
      <c r="K152" s="554"/>
      <c r="L152" s="554"/>
      <c r="M152" s="554"/>
    </row>
    <row r="153" spans="3:13">
      <c r="C153" s="554"/>
      <c r="D153" s="554"/>
      <c r="E153" s="554"/>
      <c r="F153" s="554"/>
      <c r="G153" s="554"/>
      <c r="H153" s="554"/>
      <c r="I153" s="554"/>
      <c r="J153" s="554"/>
      <c r="K153" s="554"/>
      <c r="L153" s="554"/>
      <c r="M153" s="554"/>
    </row>
    <row r="154" spans="3:13">
      <c r="C154" s="554"/>
      <c r="D154" s="554"/>
      <c r="E154" s="554"/>
      <c r="F154" s="554"/>
      <c r="G154" s="554"/>
      <c r="H154" s="554"/>
      <c r="I154" s="554"/>
      <c r="J154" s="554"/>
      <c r="K154" s="554"/>
      <c r="L154" s="554"/>
      <c r="M154" s="554"/>
    </row>
  </sheetData>
  <mergeCells count="2">
    <mergeCell ref="A67:B67"/>
    <mergeCell ref="B68:H69"/>
  </mergeCells>
  <pageMargins left="0.74803149606299202" right="0.74803149606299202" top="0.98425196850393704" bottom="0.98425196850393704" header="0.511811023622047" footer="0.511811023622047"/>
  <pageSetup paperSize="9" scale="64" orientation="portrait" r:id="rId1"/>
  <headerFooter>
    <oddFooter>&amp;L_x000D_&amp;1#&amp;"Calibri"&amp;7&amp;K000000 C2 General</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7D10F-39DA-4F04-B521-B8267CD7C2D8}">
  <sheetPr>
    <tabColor rgb="FF4A4D4E"/>
  </sheetPr>
  <dimension ref="A1"/>
  <sheetViews>
    <sheetView showGridLines="0" zoomScaleNormal="100" workbookViewId="0"/>
  </sheetViews>
  <sheetFormatPr defaultColWidth="8.85546875" defaultRowHeight="12.75"/>
  <cols>
    <col min="1" max="16384" width="8.85546875" style="437"/>
  </cols>
  <sheetData/>
  <pageMargins left="0.7" right="0.7" top="0.75" bottom="0.75" header="0.3" footer="0.3"/>
  <pageSetup paperSize="9" orientation="portrait" r:id="rId1"/>
  <headerFooter>
    <oddFooter>&amp;L_x000D_&amp;1#&amp;"Calibri"&amp;7&amp;K000000 C2 General</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E58AA-7C77-4DB5-8221-DBBDAFA24F98}">
  <sheetPr>
    <tabColor rgb="FFE60000"/>
    <pageSetUpPr fitToPage="1"/>
  </sheetPr>
  <dimension ref="A1:X27"/>
  <sheetViews>
    <sheetView showGridLines="0" zoomScaleNormal="100" zoomScaleSheetLayoutView="70" workbookViewId="0"/>
  </sheetViews>
  <sheetFormatPr defaultColWidth="8.85546875" defaultRowHeight="12.75"/>
  <cols>
    <col min="1" max="1" width="1.85546875" customWidth="1"/>
    <col min="2" max="2" width="22.42578125" customWidth="1"/>
    <col min="3" max="6" width="9.85546875" customWidth="1"/>
    <col min="7" max="7" width="3.5703125" customWidth="1"/>
    <col min="8" max="11" width="9.85546875" customWidth="1"/>
    <col min="12" max="12" width="3.5703125" customWidth="1"/>
    <col min="13" max="18" width="9.85546875" customWidth="1"/>
  </cols>
  <sheetData>
    <row r="1" spans="1:24" ht="20.45" customHeight="1">
      <c r="A1" s="38" t="s">
        <v>361</v>
      </c>
      <c r="C1" s="8"/>
      <c r="D1" s="8"/>
      <c r="E1" s="8"/>
      <c r="F1" s="8"/>
      <c r="G1" s="8"/>
      <c r="H1" s="8"/>
      <c r="I1" s="8"/>
      <c r="J1" s="8"/>
      <c r="K1" s="8"/>
    </row>
    <row r="2" spans="1:24" ht="15.75" customHeight="1">
      <c r="B2" s="688"/>
      <c r="C2" s="689"/>
      <c r="D2" s="690"/>
      <c r="E2" s="690"/>
      <c r="F2" s="690"/>
      <c r="G2" s="690"/>
      <c r="H2" s="690"/>
      <c r="I2" s="690"/>
      <c r="J2" s="690"/>
      <c r="K2" s="690"/>
    </row>
    <row r="3" spans="1:24" s="451" customFormat="1" ht="15.75" customHeight="1">
      <c r="B3" s="691"/>
      <c r="C3" s="761" t="s">
        <v>362</v>
      </c>
      <c r="D3" s="761"/>
      <c r="E3" s="761"/>
      <c r="F3" s="762"/>
      <c r="G3" s="692"/>
      <c r="H3" s="763" t="s">
        <v>363</v>
      </c>
      <c r="I3" s="763"/>
      <c r="J3" s="763"/>
      <c r="K3" s="763"/>
      <c r="M3" s="763" t="s">
        <v>364</v>
      </c>
      <c r="N3" s="763"/>
      <c r="O3" s="763"/>
      <c r="P3"/>
      <c r="Q3" s="693"/>
      <c r="R3" s="693"/>
      <c r="S3" s="694"/>
    </row>
    <row r="4" spans="1:24" s="451" customFormat="1" ht="15.75" customHeight="1">
      <c r="B4" s="695"/>
      <c r="C4" s="696"/>
      <c r="D4" s="697" t="s">
        <v>365</v>
      </c>
      <c r="E4" s="697" t="s">
        <v>366</v>
      </c>
      <c r="F4" s="698" t="s">
        <v>367</v>
      </c>
      <c r="G4" s="692"/>
      <c r="H4" s="699"/>
      <c r="I4" s="697" t="s">
        <v>365</v>
      </c>
      <c r="J4" s="697" t="s">
        <v>366</v>
      </c>
      <c r="K4" s="698" t="s">
        <v>367</v>
      </c>
      <c r="M4" s="698"/>
      <c r="N4" s="697"/>
      <c r="O4" s="697" t="s">
        <v>365</v>
      </c>
      <c r="P4"/>
      <c r="Q4" s="700"/>
      <c r="R4" s="700"/>
      <c r="S4" s="701"/>
    </row>
    <row r="5" spans="1:24" s="451" customFormat="1" ht="15.75" customHeight="1">
      <c r="B5" s="702" t="s">
        <v>368</v>
      </c>
      <c r="C5" s="703"/>
      <c r="D5" s="704">
        <v>0.85199999999999998</v>
      </c>
      <c r="E5" s="704">
        <v>0.8765166666666665</v>
      </c>
      <c r="F5" s="704">
        <v>0.86425833333333324</v>
      </c>
      <c r="G5" s="411"/>
      <c r="H5" s="703"/>
      <c r="I5" s="704">
        <v>0.86478333333333335</v>
      </c>
      <c r="J5" s="704">
        <v>0.86143333333333327</v>
      </c>
      <c r="K5" s="704">
        <v>0.86310833333333337</v>
      </c>
      <c r="L5" s="411"/>
      <c r="M5" s="704"/>
      <c r="N5" s="704"/>
      <c r="O5" s="704">
        <v>0.84900000000000009</v>
      </c>
      <c r="P5" s="705"/>
      <c r="Q5" s="705"/>
      <c r="R5" s="705"/>
      <c r="S5" s="705"/>
      <c r="T5" s="705"/>
      <c r="U5" s="705"/>
      <c r="V5" s="705"/>
      <c r="W5" s="705"/>
      <c r="X5" s="705"/>
    </row>
    <row r="6" spans="1:24" s="451" customFormat="1" ht="15.75" customHeight="1">
      <c r="B6" s="706" t="s">
        <v>369</v>
      </c>
      <c r="C6" s="410"/>
      <c r="D6" s="707">
        <v>19.507499999999997</v>
      </c>
      <c r="E6" s="707">
        <v>27.94176666666667</v>
      </c>
      <c r="F6" s="707">
        <v>23.724633333333333</v>
      </c>
      <c r="G6" s="411"/>
      <c r="H6" s="410"/>
      <c r="I6" s="707">
        <v>33.636383333333335</v>
      </c>
      <c r="J6" s="707">
        <v>36.025350000000003</v>
      </c>
      <c r="K6" s="707">
        <v>34.830866666666665</v>
      </c>
      <c r="L6" s="411"/>
      <c r="M6" s="707"/>
      <c r="N6" s="707"/>
      <c r="O6" s="707">
        <v>52.296750000000003</v>
      </c>
      <c r="P6" s="705"/>
      <c r="Q6" s="705"/>
      <c r="R6" s="705"/>
      <c r="S6" s="705"/>
      <c r="T6" s="705"/>
      <c r="U6" s="705"/>
      <c r="V6" s="705"/>
      <c r="W6" s="705"/>
    </row>
    <row r="7" spans="1:24" s="451" customFormat="1" ht="15.75" customHeight="1">
      <c r="B7" s="706" t="s">
        <v>370</v>
      </c>
      <c r="C7" s="410"/>
      <c r="D7" s="707">
        <v>81.273049999999998</v>
      </c>
      <c r="E7" s="707">
        <v>86.115416666666661</v>
      </c>
      <c r="F7" s="707">
        <v>83.694233333333329</v>
      </c>
      <c r="G7" s="411"/>
      <c r="H7" s="410"/>
      <c r="I7" s="707">
        <v>89.70923333333333</v>
      </c>
      <c r="J7" s="707">
        <v>89.882683333333333</v>
      </c>
      <c r="K7" s="707">
        <v>89.795958333333331</v>
      </c>
      <c r="L7" s="411"/>
      <c r="M7" s="707"/>
      <c r="N7" s="707"/>
      <c r="O7" s="707">
        <v>90.941900000000018</v>
      </c>
      <c r="P7" s="705"/>
      <c r="Q7" s="705"/>
      <c r="R7" s="705"/>
      <c r="S7" s="705"/>
      <c r="T7" s="705"/>
      <c r="U7" s="705"/>
      <c r="V7" s="705"/>
      <c r="W7" s="705"/>
    </row>
    <row r="8" spans="1:24" s="451" customFormat="1" ht="15.75" customHeight="1">
      <c r="B8" s="706" t="s">
        <v>371</v>
      </c>
      <c r="C8" s="410"/>
      <c r="D8" s="707">
        <v>17.425133333333331</v>
      </c>
      <c r="E8" s="707">
        <v>19.634216666666664</v>
      </c>
      <c r="F8" s="707">
        <v>18.529674999999997</v>
      </c>
      <c r="G8" s="411"/>
      <c r="H8" s="410"/>
      <c r="I8" s="707">
        <v>25.988216666666663</v>
      </c>
      <c r="J8" s="707">
        <v>32.177616666666673</v>
      </c>
      <c r="K8" s="707">
        <v>29.082916666666669</v>
      </c>
      <c r="L8" s="411"/>
      <c r="M8" s="707"/>
      <c r="N8" s="707"/>
      <c r="O8" s="707">
        <v>35.871700000000004</v>
      </c>
      <c r="P8" s="705"/>
      <c r="Q8" s="705"/>
      <c r="R8" s="705"/>
      <c r="S8" s="705"/>
      <c r="T8" s="705"/>
      <c r="U8" s="705"/>
      <c r="V8" s="705"/>
      <c r="W8" s="705"/>
    </row>
    <row r="9" spans="1:24" s="451" customFormat="1" ht="15.75" customHeight="1" thickBot="1">
      <c r="B9" s="708" t="s">
        <v>372</v>
      </c>
      <c r="C9" s="709"/>
      <c r="D9" s="710">
        <v>16.875633333333333</v>
      </c>
      <c r="E9" s="710">
        <v>18.51176666666667</v>
      </c>
      <c r="F9" s="710">
        <v>17.6937</v>
      </c>
      <c r="G9" s="411"/>
      <c r="H9" s="709"/>
      <c r="I9" s="710">
        <v>20.292883333333336</v>
      </c>
      <c r="J9" s="710">
        <v>20.333883333333333</v>
      </c>
      <c r="K9" s="710">
        <v>20.313383333333334</v>
      </c>
      <c r="L9" s="411"/>
      <c r="M9" s="710"/>
      <c r="N9" s="710"/>
      <c r="O9" s="710">
        <v>19.867849999999997</v>
      </c>
      <c r="P9" s="705"/>
      <c r="Q9" s="705"/>
      <c r="R9" s="705"/>
      <c r="S9" s="705"/>
      <c r="T9" s="705"/>
      <c r="U9" s="705"/>
      <c r="V9" s="705"/>
      <c r="W9" s="705"/>
    </row>
    <row r="10" spans="1:24" s="451" customFormat="1" ht="15.75" customHeight="1">
      <c r="B10" s="711"/>
      <c r="C10" s="411"/>
      <c r="D10" s="411"/>
      <c r="E10" s="411"/>
      <c r="F10" s="411"/>
      <c r="G10" s="411"/>
      <c r="H10" s="411"/>
      <c r="I10" s="411"/>
      <c r="J10" s="411"/>
      <c r="K10" s="411"/>
      <c r="P10" s="705"/>
      <c r="Q10" s="705"/>
      <c r="R10" s="705"/>
      <c r="S10" s="705"/>
      <c r="T10" s="705"/>
      <c r="U10" s="705"/>
      <c r="V10" s="705"/>
      <c r="W10" s="705"/>
    </row>
    <row r="11" spans="1:24" s="451" customFormat="1" ht="15.75" customHeight="1">
      <c r="B11" s="691"/>
      <c r="C11" s="761" t="s">
        <v>362</v>
      </c>
      <c r="D11" s="761"/>
      <c r="E11" s="761"/>
      <c r="F11" s="762"/>
      <c r="G11" s="417"/>
      <c r="H11" s="764" t="s">
        <v>363</v>
      </c>
      <c r="I11" s="764"/>
      <c r="J11" s="764"/>
      <c r="K11" s="764"/>
      <c r="M11" s="763" t="s">
        <v>364</v>
      </c>
      <c r="N11" s="763"/>
      <c r="O11" s="763"/>
      <c r="P11" s="705"/>
      <c r="Q11" s="705"/>
      <c r="R11" s="705"/>
      <c r="S11" s="705"/>
      <c r="T11" s="705"/>
      <c r="U11" s="705"/>
      <c r="V11" s="705"/>
      <c r="W11" s="705"/>
    </row>
    <row r="12" spans="1:24" s="451" customFormat="1" ht="15.75" customHeight="1">
      <c r="B12" s="695"/>
      <c r="C12" s="697" t="s">
        <v>373</v>
      </c>
      <c r="D12" s="697" t="s">
        <v>374</v>
      </c>
      <c r="E12" s="697" t="s">
        <v>375</v>
      </c>
      <c r="F12" s="697" t="s">
        <v>376</v>
      </c>
      <c r="G12" s="701"/>
      <c r="H12" s="697" t="s">
        <v>373</v>
      </c>
      <c r="I12" s="697" t="s">
        <v>374</v>
      </c>
      <c r="J12" s="697" t="s">
        <v>375</v>
      </c>
      <c r="K12" s="698" t="s">
        <v>376</v>
      </c>
      <c r="M12" s="697" t="s">
        <v>373</v>
      </c>
      <c r="N12" s="697" t="s">
        <v>374</v>
      </c>
      <c r="O12" s="697" t="s">
        <v>375</v>
      </c>
      <c r="P12" s="705"/>
      <c r="Q12" s="705"/>
      <c r="R12" s="705"/>
      <c r="S12" s="705"/>
      <c r="T12" s="705"/>
      <c r="U12" s="705"/>
      <c r="V12" s="705"/>
      <c r="W12" s="705"/>
    </row>
    <row r="13" spans="1:24" s="451" customFormat="1" ht="15.75" customHeight="1">
      <c r="B13" s="702" t="s">
        <v>368</v>
      </c>
      <c r="C13" s="704">
        <v>0.8478</v>
      </c>
      <c r="D13" s="704">
        <v>0.85619999999999996</v>
      </c>
      <c r="E13" s="704">
        <v>0.86983333333333324</v>
      </c>
      <c r="F13" s="704">
        <v>0.88319999999999999</v>
      </c>
      <c r="G13" s="712"/>
      <c r="H13" s="704">
        <v>0.86993333333333334</v>
      </c>
      <c r="I13" s="704">
        <v>0.85963333333333336</v>
      </c>
      <c r="J13" s="704">
        <v>0.86676666666666657</v>
      </c>
      <c r="K13" s="704">
        <v>0.85609999999999997</v>
      </c>
      <c r="L13" s="411"/>
      <c r="M13" s="704">
        <v>0.85300000000000009</v>
      </c>
      <c r="N13" s="704">
        <v>0.84499999999999986</v>
      </c>
      <c r="O13" s="704">
        <v>0.83230999999999999</v>
      </c>
      <c r="P13" s="705"/>
      <c r="Q13" s="705"/>
      <c r="R13" s="705"/>
      <c r="S13" s="705"/>
      <c r="T13" s="705"/>
      <c r="U13" s="705"/>
      <c r="V13" s="705"/>
      <c r="W13" s="705"/>
    </row>
    <row r="14" spans="1:24" s="451" customFormat="1" ht="15.75" customHeight="1">
      <c r="B14" s="706" t="s">
        <v>369</v>
      </c>
      <c r="C14" s="707">
        <v>19.734833333333331</v>
      </c>
      <c r="D14" s="707">
        <v>19.28016666666667</v>
      </c>
      <c r="E14" s="707">
        <v>23.653966666666665</v>
      </c>
      <c r="F14" s="707">
        <v>32.22956666666667</v>
      </c>
      <c r="G14" s="712"/>
      <c r="H14" s="707">
        <v>33.649233333333335</v>
      </c>
      <c r="I14" s="707">
        <v>33.623533333333334</v>
      </c>
      <c r="J14" s="707">
        <v>33.2607</v>
      </c>
      <c r="K14" s="707">
        <v>38.79</v>
      </c>
      <c r="L14" s="411"/>
      <c r="M14" s="707">
        <v>51.252933333333338</v>
      </c>
      <c r="N14" s="707">
        <v>53.340566666666668</v>
      </c>
      <c r="O14" s="707">
        <v>52.798110000000001</v>
      </c>
      <c r="P14" s="705"/>
      <c r="Q14" s="705"/>
      <c r="R14" s="705"/>
      <c r="S14" s="705"/>
      <c r="T14" s="705"/>
      <c r="U14" s="705"/>
      <c r="V14" s="705"/>
      <c r="W14" s="705"/>
    </row>
    <row r="15" spans="1:24" s="451" customFormat="1" ht="15.75" customHeight="1">
      <c r="B15" s="706" t="s">
        <v>370</v>
      </c>
      <c r="C15" s="707">
        <v>82.179766666666666</v>
      </c>
      <c r="D15" s="707">
        <v>80.36633333333333</v>
      </c>
      <c r="E15" s="707">
        <v>83.971333333333334</v>
      </c>
      <c r="F15" s="707">
        <v>88.259500000000003</v>
      </c>
      <c r="G15" s="712"/>
      <c r="H15" s="707">
        <v>89.475199999999987</v>
      </c>
      <c r="I15" s="707">
        <v>89.943266666666673</v>
      </c>
      <c r="J15" s="707">
        <v>89.622799999999998</v>
      </c>
      <c r="K15" s="707">
        <v>90.142566666666653</v>
      </c>
      <c r="L15" s="411"/>
      <c r="M15" s="707">
        <v>89.803566666666669</v>
      </c>
      <c r="N15" s="707">
        <v>92.080233333333339</v>
      </c>
      <c r="O15" s="707">
        <v>90.048046666666664</v>
      </c>
      <c r="P15" s="705"/>
      <c r="Q15" s="705"/>
      <c r="R15" s="705"/>
      <c r="S15" s="705"/>
      <c r="T15" s="705"/>
      <c r="U15" s="705"/>
      <c r="V15" s="705"/>
      <c r="W15" s="705"/>
    </row>
    <row r="16" spans="1:24" s="451" customFormat="1" ht="15.75" customHeight="1">
      <c r="B16" s="706" t="s">
        <v>371</v>
      </c>
      <c r="C16" s="707">
        <v>16.787599999999998</v>
      </c>
      <c r="D16" s="707">
        <v>18.062666666666669</v>
      </c>
      <c r="E16" s="707">
        <v>19.011966666666666</v>
      </c>
      <c r="F16" s="707">
        <v>20.256466666666665</v>
      </c>
      <c r="G16" s="712"/>
      <c r="H16" s="707">
        <v>22.811299999999999</v>
      </c>
      <c r="I16" s="707">
        <v>29.165133333333333</v>
      </c>
      <c r="J16" s="707">
        <v>30.736800000000002</v>
      </c>
      <c r="K16" s="707">
        <v>33.618433333333336</v>
      </c>
      <c r="L16" s="411"/>
      <c r="M16" s="707">
        <v>34.8628</v>
      </c>
      <c r="N16" s="707">
        <v>36.880600000000001</v>
      </c>
      <c r="O16" s="707">
        <v>36.851223333333337</v>
      </c>
      <c r="P16" s="705"/>
      <c r="Q16" s="705"/>
      <c r="R16" s="705"/>
      <c r="S16" s="705"/>
      <c r="T16" s="705"/>
      <c r="U16" s="705"/>
      <c r="V16" s="705"/>
      <c r="W16" s="705"/>
    </row>
    <row r="17" spans="1:23" s="451" customFormat="1" ht="15.75" customHeight="1" thickBot="1">
      <c r="B17" s="708" t="s">
        <v>372</v>
      </c>
      <c r="C17" s="710">
        <v>16.595666666666666</v>
      </c>
      <c r="D17" s="710">
        <v>17.155600000000003</v>
      </c>
      <c r="E17" s="710">
        <v>17.971100000000003</v>
      </c>
      <c r="F17" s="710">
        <v>19.052433333333337</v>
      </c>
      <c r="G17" s="712"/>
      <c r="H17" s="710">
        <v>20.3111</v>
      </c>
      <c r="I17" s="710">
        <v>20.274666666666665</v>
      </c>
      <c r="J17" s="710">
        <v>20.169233333333334</v>
      </c>
      <c r="K17" s="710">
        <v>20.498533333333334</v>
      </c>
      <c r="L17" s="411"/>
      <c r="M17" s="710">
        <v>19.995799999999999</v>
      </c>
      <c r="N17" s="710">
        <v>19.739900000000002</v>
      </c>
      <c r="O17" s="710">
        <v>19.107606666666666</v>
      </c>
      <c r="P17" s="705"/>
      <c r="Q17" s="705"/>
      <c r="R17" s="705"/>
      <c r="S17" s="705"/>
      <c r="T17" s="705"/>
      <c r="U17" s="705"/>
      <c r="V17" s="705"/>
      <c r="W17" s="705"/>
    </row>
    <row r="18" spans="1:23" ht="15.75" customHeight="1">
      <c r="B18" s="688"/>
      <c r="C18" s="689"/>
      <c r="D18" s="713"/>
      <c r="E18" s="714"/>
      <c r="F18" s="690"/>
      <c r="G18" s="690"/>
      <c r="H18" s="690"/>
      <c r="I18" s="690"/>
      <c r="J18" s="690"/>
      <c r="K18" s="690"/>
      <c r="P18" s="705"/>
      <c r="Q18" s="705"/>
      <c r="R18" s="705"/>
      <c r="S18" s="705"/>
      <c r="T18" s="705"/>
      <c r="U18" s="705"/>
      <c r="V18" s="705"/>
      <c r="W18" s="705"/>
    </row>
    <row r="19" spans="1:23" ht="15.75" customHeight="1">
      <c r="A19" s="38" t="s">
        <v>377</v>
      </c>
      <c r="C19" s="689"/>
      <c r="D19" s="689"/>
      <c r="E19" s="690"/>
      <c r="F19" s="690"/>
      <c r="G19" s="690"/>
      <c r="H19" s="690"/>
      <c r="I19" s="690"/>
      <c r="J19" s="690"/>
      <c r="K19" s="690"/>
      <c r="P19" s="705"/>
      <c r="Q19" s="705"/>
      <c r="R19" s="705"/>
      <c r="S19" s="705"/>
      <c r="T19" s="705"/>
      <c r="U19" s="705"/>
      <c r="V19" s="705"/>
      <c r="W19" s="705"/>
    </row>
    <row r="20" spans="1:23" ht="15.75" customHeight="1">
      <c r="A20" s="715"/>
      <c r="C20" s="689"/>
      <c r="D20" s="689"/>
      <c r="E20" s="690"/>
      <c r="F20" s="690"/>
      <c r="G20" s="690"/>
      <c r="H20" s="690"/>
      <c r="I20" s="690"/>
      <c r="J20" s="690"/>
      <c r="K20" s="690"/>
      <c r="P20" s="705"/>
      <c r="Q20" s="705"/>
      <c r="R20" s="705"/>
      <c r="S20" s="705"/>
      <c r="T20" s="705"/>
      <c r="U20" s="705"/>
      <c r="V20" s="705"/>
      <c r="W20" s="705"/>
    </row>
    <row r="21" spans="1:23" ht="15.75" customHeight="1">
      <c r="B21" s="716"/>
      <c r="C21" s="717" t="s">
        <v>364</v>
      </c>
      <c r="D21" s="690"/>
      <c r="E21" s="690"/>
      <c r="F21" s="690"/>
      <c r="G21" s="690"/>
      <c r="H21" s="690"/>
      <c r="I21" s="690"/>
      <c r="J21" s="690"/>
      <c r="K21" s="690"/>
      <c r="P21" s="705"/>
      <c r="Q21" s="705"/>
      <c r="R21" s="705"/>
      <c r="S21" s="705"/>
      <c r="T21" s="705"/>
      <c r="U21" s="705"/>
      <c r="V21" s="705"/>
      <c r="W21" s="705"/>
    </row>
    <row r="22" spans="1:23" ht="15.75" customHeight="1">
      <c r="B22" s="718"/>
      <c r="C22" s="698"/>
      <c r="D22" s="690"/>
      <c r="E22" s="690"/>
      <c r="F22" s="690"/>
      <c r="G22" s="690"/>
      <c r="H22" s="690"/>
      <c r="I22" s="690"/>
      <c r="J22" s="690"/>
      <c r="K22" s="690"/>
      <c r="P22" s="705"/>
      <c r="Q22" s="705"/>
      <c r="R22" s="705"/>
      <c r="S22" s="705"/>
      <c r="T22" s="705"/>
      <c r="U22" s="705"/>
      <c r="V22" s="705"/>
      <c r="W22" s="705"/>
    </row>
    <row r="23" spans="1:23" ht="15.75" customHeight="1">
      <c r="B23" s="702" t="s">
        <v>368</v>
      </c>
      <c r="C23" s="719">
        <v>0.86</v>
      </c>
      <c r="D23" s="690"/>
      <c r="E23" s="690"/>
      <c r="F23" s="690"/>
      <c r="G23" s="690"/>
      <c r="H23" s="690"/>
      <c r="I23" s="690"/>
      <c r="J23" s="690"/>
      <c r="K23" s="690"/>
      <c r="P23" s="705"/>
      <c r="Q23" s="705"/>
      <c r="R23" s="705"/>
      <c r="S23" s="705"/>
      <c r="T23" s="705"/>
      <c r="U23" s="705"/>
      <c r="V23" s="705"/>
      <c r="W23" s="705"/>
    </row>
    <row r="24" spans="1:23" ht="15.75" customHeight="1">
      <c r="B24" s="706" t="s">
        <v>378</v>
      </c>
      <c r="C24" s="720">
        <v>51.75</v>
      </c>
      <c r="D24" s="690"/>
      <c r="E24" s="690"/>
      <c r="F24" s="690"/>
      <c r="G24" s="690"/>
      <c r="H24" s="690"/>
      <c r="I24" s="690"/>
      <c r="J24" s="690"/>
      <c r="K24" s="690"/>
      <c r="P24" s="705"/>
      <c r="Q24" s="705"/>
      <c r="R24" s="705"/>
      <c r="S24" s="705"/>
      <c r="T24" s="705"/>
      <c r="U24" s="705"/>
      <c r="V24" s="705"/>
      <c r="W24" s="705"/>
    </row>
    <row r="25" spans="1:23" ht="15.75" customHeight="1">
      <c r="B25" s="706" t="s">
        <v>379</v>
      </c>
      <c r="C25" s="720">
        <v>34.979999999999997</v>
      </c>
      <c r="D25" s="690"/>
      <c r="E25" s="690"/>
      <c r="F25" s="690"/>
      <c r="G25" s="690"/>
      <c r="H25" s="690"/>
      <c r="I25" s="690"/>
      <c r="J25" s="690"/>
      <c r="K25" s="690"/>
      <c r="P25" s="705"/>
      <c r="Q25" s="705"/>
      <c r="R25" s="705"/>
      <c r="S25" s="705"/>
      <c r="T25" s="705"/>
      <c r="U25" s="705"/>
      <c r="V25" s="705"/>
      <c r="W25" s="705"/>
    </row>
    <row r="26" spans="1:23" ht="15.75" customHeight="1" thickBot="1">
      <c r="B26" s="708" t="s">
        <v>380</v>
      </c>
      <c r="C26" s="721">
        <v>20.58</v>
      </c>
      <c r="D26" s="690"/>
      <c r="E26" s="690"/>
      <c r="F26" s="690"/>
      <c r="G26" s="690"/>
      <c r="H26" s="690"/>
      <c r="I26" s="690"/>
      <c r="J26" s="690"/>
      <c r="K26" s="690"/>
      <c r="P26" s="705"/>
      <c r="Q26" s="705"/>
      <c r="R26" s="705"/>
      <c r="S26" s="705"/>
      <c r="T26" s="705"/>
      <c r="U26" s="705"/>
      <c r="V26" s="705"/>
      <c r="W26" s="705"/>
    </row>
    <row r="27" spans="1:23" ht="12.75" customHeight="1">
      <c r="B27" s="690"/>
      <c r="C27" s="690"/>
      <c r="D27" s="690"/>
      <c r="E27" s="690"/>
      <c r="F27" s="690"/>
      <c r="G27" s="690"/>
      <c r="H27" s="690"/>
      <c r="I27" s="690"/>
      <c r="J27" s="690"/>
      <c r="K27" s="690"/>
    </row>
  </sheetData>
  <mergeCells count="6">
    <mergeCell ref="C3:F3"/>
    <mergeCell ref="H3:K3"/>
    <mergeCell ref="M3:O3"/>
    <mergeCell ref="C11:F11"/>
    <mergeCell ref="H11:K11"/>
    <mergeCell ref="M11:O11"/>
  </mergeCells>
  <pageMargins left="0.74803149606299202" right="0.74803149606299202" top="0.98425196850393704" bottom="0.98425196850393704" header="0.511811023622047" footer="0.511811023622047"/>
  <pageSetup paperSize="9" scale="94" orientation="landscape" r:id="rId1"/>
  <headerFooter>
    <oddFooter>&amp;L_x000D_&amp;1#&amp;"Calibri"&amp;7&amp;K000000 C2 General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7D2F4-E4F2-485A-99F2-AB59DB0408ED}">
  <sheetPr>
    <tabColor rgb="FF4A4D4E"/>
    <pageSetUpPr fitToPage="1"/>
  </sheetPr>
  <dimension ref="A1:K33"/>
  <sheetViews>
    <sheetView showGridLines="0" zoomScaleNormal="100" workbookViewId="0"/>
  </sheetViews>
  <sheetFormatPr defaultColWidth="8.85546875" defaultRowHeight="12.75"/>
  <cols>
    <col min="1" max="1" width="2.5703125" style="724" customWidth="1"/>
    <col min="2" max="2" width="4.140625" style="724" customWidth="1"/>
    <col min="3" max="3" width="34.140625" style="724" customWidth="1"/>
    <col min="4" max="4" width="16.140625" style="724" customWidth="1"/>
    <col min="5" max="5" width="8.42578125" style="724" customWidth="1"/>
    <col min="6" max="6" width="63.5703125" style="724" bestFit="1" customWidth="1"/>
    <col min="7" max="7" width="17.42578125" style="724" bestFit="1" customWidth="1"/>
    <col min="8" max="16384" width="8.85546875" style="724"/>
  </cols>
  <sheetData>
    <row r="1" spans="1:11" customFormat="1" ht="12.6" customHeight="1">
      <c r="A1" s="7"/>
      <c r="B1" s="8"/>
      <c r="C1" s="8"/>
      <c r="D1" s="8"/>
      <c r="E1" s="8"/>
      <c r="F1" s="8"/>
      <c r="G1" s="8"/>
      <c r="H1" s="8"/>
      <c r="I1" s="8"/>
      <c r="J1" s="8"/>
      <c r="K1" s="8"/>
    </row>
    <row r="2" spans="1:11" customFormat="1" ht="12.95" customHeight="1">
      <c r="A2" s="9"/>
      <c r="B2" s="8"/>
      <c r="C2" s="10"/>
      <c r="D2" s="10"/>
      <c r="E2" s="10"/>
      <c r="F2" s="10"/>
      <c r="G2" s="10"/>
      <c r="H2" s="11"/>
      <c r="I2" s="11"/>
      <c r="J2" s="11"/>
      <c r="K2" s="12"/>
    </row>
    <row r="3" spans="1:11" ht="18">
      <c r="A3" s="723"/>
      <c r="B3" s="38" t="s">
        <v>33</v>
      </c>
      <c r="C3" s="38"/>
      <c r="D3" s="723"/>
      <c r="E3" s="723"/>
      <c r="F3" s="723"/>
    </row>
    <row r="4" spans="1:11">
      <c r="A4" s="723"/>
      <c r="B4" s="16" t="s">
        <v>34</v>
      </c>
      <c r="C4" s="725"/>
      <c r="D4" s="17" t="s">
        <v>35</v>
      </c>
      <c r="E4" s="17" t="s">
        <v>36</v>
      </c>
      <c r="F4" s="726" t="s">
        <v>37</v>
      </c>
    </row>
    <row r="5" spans="1:11">
      <c r="A5" s="723"/>
      <c r="B5" s="150" t="s">
        <v>38</v>
      </c>
      <c r="C5" s="150"/>
      <c r="D5" s="727" t="s">
        <v>39</v>
      </c>
      <c r="E5" s="727" t="s">
        <v>40</v>
      </c>
      <c r="F5" s="728" t="s">
        <v>41</v>
      </c>
    </row>
    <row r="6" spans="1:11">
      <c r="A6" s="723"/>
      <c r="B6" s="150" t="s">
        <v>42</v>
      </c>
      <c r="C6" s="150"/>
      <c r="D6" s="727" t="s">
        <v>43</v>
      </c>
      <c r="E6" s="727" t="s">
        <v>40</v>
      </c>
      <c r="F6" s="728" t="s">
        <v>44</v>
      </c>
    </row>
    <row r="7" spans="1:11">
      <c r="A7" s="723"/>
      <c r="B7" s="150" t="s">
        <v>45</v>
      </c>
      <c r="C7" s="150"/>
      <c r="D7" s="727" t="s">
        <v>39</v>
      </c>
      <c r="E7" s="727" t="s">
        <v>40</v>
      </c>
      <c r="F7" s="728" t="s">
        <v>46</v>
      </c>
    </row>
    <row r="8" spans="1:11" ht="13.5" thickBot="1">
      <c r="A8" s="723"/>
      <c r="B8" s="729"/>
      <c r="C8" s="729"/>
      <c r="D8" s="730"/>
      <c r="E8" s="730"/>
      <c r="F8" s="730"/>
    </row>
    <row r="9" spans="1:11">
      <c r="A9" s="723"/>
      <c r="B9" s="731"/>
      <c r="C9" s="731"/>
      <c r="D9" s="731"/>
      <c r="E9" s="731"/>
      <c r="F9" s="731"/>
    </row>
    <row r="10" spans="1:11" ht="18">
      <c r="A10" s="723"/>
      <c r="B10" s="38" t="s">
        <v>47</v>
      </c>
      <c r="C10" s="732"/>
      <c r="D10" s="731"/>
      <c r="E10" s="731"/>
      <c r="F10" s="731"/>
    </row>
    <row r="11" spans="1:11">
      <c r="A11" s="723"/>
      <c r="B11" s="16" t="s">
        <v>48</v>
      </c>
      <c r="C11" s="725"/>
      <c r="D11" s="17" t="s">
        <v>35</v>
      </c>
      <c r="E11" s="17" t="s">
        <v>36</v>
      </c>
      <c r="F11" s="726" t="s">
        <v>37</v>
      </c>
    </row>
    <row r="12" spans="1:11">
      <c r="A12" s="723"/>
      <c r="B12" s="733" t="s">
        <v>49</v>
      </c>
      <c r="C12" s="733"/>
      <c r="D12" s="734" t="s">
        <v>50</v>
      </c>
      <c r="E12" s="734" t="s">
        <v>40</v>
      </c>
      <c r="F12" s="728" t="s">
        <v>51</v>
      </c>
    </row>
    <row r="13" spans="1:11">
      <c r="A13" s="723"/>
      <c r="B13" s="24" t="s">
        <v>52</v>
      </c>
      <c r="C13" s="24"/>
      <c r="D13" s="25" t="s">
        <v>50</v>
      </c>
      <c r="E13" s="25" t="s">
        <v>40</v>
      </c>
      <c r="F13" s="728" t="s">
        <v>53</v>
      </c>
    </row>
    <row r="14" spans="1:11">
      <c r="A14" s="723"/>
      <c r="B14" s="150" t="s">
        <v>54</v>
      </c>
      <c r="C14" s="150"/>
      <c r="D14" s="727" t="s">
        <v>50</v>
      </c>
      <c r="E14" s="727" t="s">
        <v>55</v>
      </c>
      <c r="F14" s="728" t="s">
        <v>56</v>
      </c>
    </row>
    <row r="15" spans="1:11">
      <c r="A15" s="723"/>
      <c r="B15" s="24" t="s">
        <v>57</v>
      </c>
      <c r="C15" s="24"/>
      <c r="D15" s="25" t="s">
        <v>50</v>
      </c>
      <c r="E15" s="25" t="s">
        <v>55</v>
      </c>
      <c r="F15" s="728" t="s">
        <v>58</v>
      </c>
    </row>
    <row r="16" spans="1:11">
      <c r="A16" s="723"/>
      <c r="B16" s="24" t="s">
        <v>59</v>
      </c>
      <c r="C16" s="24"/>
      <c r="D16" s="25" t="s">
        <v>50</v>
      </c>
      <c r="E16" s="25" t="s">
        <v>60</v>
      </c>
      <c r="F16" s="728" t="s">
        <v>61</v>
      </c>
    </row>
    <row r="17" spans="1:6" ht="13.5" thickBot="1">
      <c r="A17" s="723"/>
      <c r="B17" s="729"/>
      <c r="C17" s="729"/>
      <c r="D17" s="730"/>
      <c r="E17" s="730"/>
      <c r="F17" s="730"/>
    </row>
    <row r="18" spans="1:6">
      <c r="A18" s="723"/>
      <c r="B18" s="735"/>
      <c r="C18" s="735"/>
      <c r="D18" s="736"/>
      <c r="E18" s="736"/>
      <c r="F18" s="736"/>
    </row>
    <row r="19" spans="1:6" s="739" customFormat="1" ht="23.1" customHeight="1">
      <c r="A19" s="737"/>
      <c r="B19" s="737"/>
      <c r="C19" s="738" t="s">
        <v>62</v>
      </c>
      <c r="D19" s="737"/>
      <c r="E19" s="737"/>
      <c r="F19" s="737"/>
    </row>
    <row r="20" spans="1:6" s="739" customFormat="1" ht="23.1" customHeight="1">
      <c r="A20" s="737"/>
      <c r="B20" s="737"/>
      <c r="C20" s="738" t="s">
        <v>63</v>
      </c>
      <c r="D20" s="737"/>
      <c r="E20" s="737"/>
      <c r="F20" s="737"/>
    </row>
    <row r="21" spans="1:6" s="739" customFormat="1">
      <c r="A21" s="737"/>
      <c r="B21" s="737"/>
      <c r="C21" s="737"/>
      <c r="D21" s="737"/>
      <c r="E21" s="737"/>
      <c r="F21" s="737"/>
    </row>
    <row r="22" spans="1:6" s="739" customFormat="1">
      <c r="A22" s="737"/>
      <c r="B22" s="740" t="s">
        <v>64</v>
      </c>
      <c r="C22" s="737"/>
      <c r="D22" s="737"/>
      <c r="E22" s="737"/>
      <c r="F22" s="737"/>
    </row>
    <row r="23" spans="1:6">
      <c r="A23" s="723"/>
      <c r="B23" s="741" t="s">
        <v>65</v>
      </c>
      <c r="C23" s="723"/>
      <c r="D23" s="742"/>
      <c r="E23" s="723"/>
      <c r="F23" s="723"/>
    </row>
    <row r="24" spans="1:6">
      <c r="A24" s="723"/>
      <c r="B24" s="743" t="s">
        <v>63</v>
      </c>
      <c r="C24" s="723"/>
      <c r="D24" s="743"/>
      <c r="E24" s="723"/>
      <c r="F24" s="723"/>
    </row>
    <row r="25" spans="1:6">
      <c r="A25" s="723"/>
      <c r="B25" s="743" t="s">
        <v>66</v>
      </c>
      <c r="C25" s="723"/>
      <c r="D25" s="743"/>
      <c r="E25" s="723"/>
      <c r="F25" s="723"/>
    </row>
    <row r="26" spans="1:6" ht="14.25">
      <c r="B26" s="744"/>
    </row>
    <row r="33" spans="7:7">
      <c r="G33"/>
    </row>
  </sheetData>
  <hyperlinks>
    <hyperlink ref="F6" r:id="rId1" xr:uid="{3E3237C2-7ED6-405C-90DB-C26EA8B125B2}"/>
    <hyperlink ref="C19" r:id="rId2" xr:uid="{9CD52ADA-3427-4885-A386-BD90B33C58E3}"/>
    <hyperlink ref="C20" r:id="rId3" xr:uid="{FA828FE3-41AF-4B38-8EA3-CF7654C61A36}"/>
    <hyperlink ref="F15" r:id="rId4" display="https://investors.vodafone.com/vtbriefing" xr:uid="{F49F44AA-3C19-43FF-9792-10B358D0365D}"/>
    <hyperlink ref="F16" r:id="rId5" display="https://investors.vodafone.com/vbbriefing" xr:uid="{D7AD7C19-C5FE-4B1B-81E0-9E727113002B}"/>
    <hyperlink ref="F14" r:id="rId6" xr:uid="{43A3FA60-961C-4D6E-93D9-232C55720EE8}"/>
    <hyperlink ref="F7" r:id="rId7" xr:uid="{C8F57E3E-376A-4993-B5A7-3F5A1B8750D8}"/>
    <hyperlink ref="B24" r:id="rId8" xr:uid="{0A9D66B6-68FA-4333-96B4-8146686C7185}"/>
    <hyperlink ref="B25" r:id="rId9" xr:uid="{0D8C2E0E-C0D7-42A2-8A87-A367B8CC3121}"/>
    <hyperlink ref="F12" r:id="rId10" xr:uid="{90EF0ED1-A122-435E-B328-FBD8E0CE0241}"/>
    <hyperlink ref="F13" r:id="rId11" xr:uid="{51958A6F-A591-4A52-AE38-726D278BAFD8}"/>
    <hyperlink ref="F5" r:id="rId12" xr:uid="{6CA24D6F-0DC1-4B8B-88BF-DDC8AB4B7EA4}"/>
  </hyperlinks>
  <pageMargins left="0.7" right="0.7" top="0.75" bottom="0.75" header="0.3" footer="0.3"/>
  <pageSetup paperSize="9" scale="60" orientation="portrait" r:id="rId13"/>
  <headerFooter>
    <oddFooter>&amp;L_x000D_&amp;1#&amp;"Calibri"&amp;7&amp;K000000 C2 General</oddFooter>
  </headerFooter>
  <drawing r:id="rId1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DA8C3-240F-40D2-9A68-703ADC6DFDB5}">
  <sheetPr>
    <tabColor rgb="FF4A4D4E"/>
  </sheetPr>
  <dimension ref="A1"/>
  <sheetViews>
    <sheetView showGridLines="0" zoomScaleNormal="100" workbookViewId="0"/>
  </sheetViews>
  <sheetFormatPr defaultColWidth="8.85546875" defaultRowHeight="12.75"/>
  <cols>
    <col min="1" max="16384" width="8.85546875" style="722"/>
  </cols>
  <sheetData/>
  <pageMargins left="0.7" right="0.7" top="0.75" bottom="0.75" header="0.3" footer="0.3"/>
  <pageSetup paperSize="9" orientation="portrait" r:id="rId1"/>
  <headerFooter>
    <oddFooter>&amp;L_x000D_&amp;1#&amp;"Calibri"&amp;7&amp;K000000 C2 General</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2B7AF-6C36-4DB9-829E-191A37C7EF47}">
  <sheetPr>
    <tabColor rgb="FFE60000"/>
    <pageSetUpPr fitToPage="1"/>
  </sheetPr>
  <dimension ref="A1:U76"/>
  <sheetViews>
    <sheetView showGridLines="0" zoomScaleNormal="100" workbookViewId="0">
      <selection sqref="A1:B1"/>
    </sheetView>
  </sheetViews>
  <sheetFormatPr defaultRowHeight="12.75"/>
  <cols>
    <col min="1" max="1" width="3.28515625" customWidth="1"/>
    <col min="2" max="2" width="37.85546875" customWidth="1"/>
    <col min="3" max="11" width="11.42578125" customWidth="1"/>
    <col min="12" max="12" width="9.42578125" customWidth="1"/>
    <col min="13" max="21" width="11.42578125" customWidth="1"/>
  </cols>
  <sheetData>
    <row r="1" spans="1:21" ht="17.45" customHeight="1">
      <c r="A1" s="747" t="s">
        <v>67</v>
      </c>
      <c r="B1" s="747" t="s">
        <v>32</v>
      </c>
      <c r="C1" s="37"/>
      <c r="D1" s="37"/>
      <c r="E1" s="37"/>
      <c r="F1" s="37"/>
      <c r="G1" s="37"/>
      <c r="H1" s="37"/>
      <c r="I1" s="37"/>
      <c r="J1" s="37"/>
      <c r="K1" s="37"/>
      <c r="L1" s="37"/>
      <c r="M1" s="37"/>
      <c r="N1" s="37"/>
      <c r="O1" s="37"/>
      <c r="P1" s="37"/>
      <c r="Q1" s="37"/>
      <c r="R1" s="37"/>
      <c r="S1" s="37"/>
      <c r="T1" s="37"/>
      <c r="U1" s="37"/>
    </row>
    <row r="2" spans="1:21" ht="12" customHeight="1">
      <c r="A2" s="38"/>
      <c r="B2" s="37"/>
      <c r="C2" s="37"/>
      <c r="D2" s="37"/>
      <c r="E2" s="37"/>
      <c r="F2" s="37"/>
      <c r="G2" s="37"/>
      <c r="H2" s="37"/>
      <c r="I2" s="37"/>
      <c r="J2" s="37"/>
      <c r="K2" s="37"/>
      <c r="L2" s="37"/>
      <c r="M2" s="37"/>
      <c r="N2" s="37"/>
      <c r="O2" s="37"/>
      <c r="P2" s="37"/>
      <c r="Q2" s="37"/>
      <c r="R2" s="37"/>
      <c r="S2" s="37"/>
      <c r="T2" s="37"/>
      <c r="U2" s="37"/>
    </row>
    <row r="3" spans="1:21" ht="12" customHeight="1">
      <c r="A3" s="39"/>
      <c r="B3" s="40"/>
      <c r="C3" s="41"/>
      <c r="D3" s="41"/>
      <c r="E3" s="41"/>
      <c r="F3" s="41"/>
      <c r="G3" s="42"/>
      <c r="H3" s="42"/>
      <c r="I3" s="42"/>
      <c r="J3" s="42"/>
      <c r="K3" s="41"/>
      <c r="L3" s="43"/>
      <c r="M3" s="748" t="s">
        <v>68</v>
      </c>
      <c r="N3" s="748" t="s">
        <v>32</v>
      </c>
      <c r="O3" s="748" t="s">
        <v>32</v>
      </c>
      <c r="P3" s="748" t="s">
        <v>32</v>
      </c>
      <c r="Q3" s="748" t="s">
        <v>32</v>
      </c>
      <c r="R3" s="748" t="s">
        <v>32</v>
      </c>
      <c r="S3" s="748" t="s">
        <v>32</v>
      </c>
      <c r="T3" s="748" t="s">
        <v>32</v>
      </c>
      <c r="U3" s="748" t="s">
        <v>32</v>
      </c>
    </row>
    <row r="4" spans="1:21" ht="12" customHeight="1">
      <c r="A4" s="44"/>
      <c r="B4" s="45"/>
      <c r="C4" s="46" t="s">
        <v>69</v>
      </c>
      <c r="D4" s="47" t="s">
        <v>70</v>
      </c>
      <c r="E4" s="47" t="s">
        <v>71</v>
      </c>
      <c r="F4" s="47" t="s">
        <v>72</v>
      </c>
      <c r="G4" s="47" t="s">
        <v>73</v>
      </c>
      <c r="H4" s="47" t="s">
        <v>74</v>
      </c>
      <c r="I4" s="47" t="s">
        <v>75</v>
      </c>
      <c r="J4" s="47" t="s">
        <v>76</v>
      </c>
      <c r="K4" s="47" t="s">
        <v>77</v>
      </c>
      <c r="L4" s="48"/>
      <c r="M4" s="46" t="s">
        <v>69</v>
      </c>
      <c r="N4" s="47" t="s">
        <v>70</v>
      </c>
      <c r="O4" s="47" t="s">
        <v>71</v>
      </c>
      <c r="P4" s="47" t="s">
        <v>72</v>
      </c>
      <c r="Q4" s="47" t="s">
        <v>73</v>
      </c>
      <c r="R4" s="47" t="s">
        <v>74</v>
      </c>
      <c r="S4" s="47" t="s">
        <v>75</v>
      </c>
      <c r="T4" s="47" t="s">
        <v>76</v>
      </c>
      <c r="U4" s="47" t="s">
        <v>77</v>
      </c>
    </row>
    <row r="5" spans="1:21" ht="12" customHeight="1">
      <c r="A5" s="49"/>
      <c r="B5" s="50"/>
      <c r="C5" s="51" t="s">
        <v>78</v>
      </c>
      <c r="D5" s="52" t="s">
        <v>78</v>
      </c>
      <c r="E5" s="52" t="s">
        <v>78</v>
      </c>
      <c r="F5" s="52" t="s">
        <v>78</v>
      </c>
      <c r="G5" s="52" t="s">
        <v>78</v>
      </c>
      <c r="H5" s="52" t="s">
        <v>78</v>
      </c>
      <c r="I5" s="52" t="s">
        <v>78</v>
      </c>
      <c r="J5" s="52" t="s">
        <v>78</v>
      </c>
      <c r="K5" s="52" t="s">
        <v>78</v>
      </c>
      <c r="L5" s="48"/>
      <c r="M5" s="53" t="s">
        <v>79</v>
      </c>
      <c r="N5" s="54" t="s">
        <v>79</v>
      </c>
      <c r="O5" s="54" t="s">
        <v>79</v>
      </c>
      <c r="P5" s="54" t="s">
        <v>79</v>
      </c>
      <c r="Q5" s="54" t="s">
        <v>79</v>
      </c>
      <c r="R5" s="54" t="s">
        <v>79</v>
      </c>
      <c r="S5" s="54" t="s">
        <v>79</v>
      </c>
      <c r="T5" s="54" t="s">
        <v>79</v>
      </c>
      <c r="U5" s="54" t="s">
        <v>79</v>
      </c>
    </row>
    <row r="6" spans="1:21" ht="12" customHeight="1">
      <c r="A6" s="39"/>
      <c r="B6" s="55"/>
      <c r="C6" s="56"/>
      <c r="D6" s="56"/>
      <c r="E6" s="56"/>
      <c r="F6" s="56"/>
      <c r="G6" s="56"/>
      <c r="H6" s="56"/>
      <c r="I6" s="56"/>
      <c r="J6" s="56"/>
      <c r="K6" s="57"/>
      <c r="L6" s="58"/>
      <c r="M6" s="59"/>
      <c r="N6" s="59"/>
      <c r="O6" s="59"/>
      <c r="P6" s="59"/>
      <c r="Q6" s="59"/>
      <c r="R6" s="59"/>
      <c r="S6" s="59"/>
      <c r="T6" s="59"/>
      <c r="U6" s="60"/>
    </row>
    <row r="7" spans="1:21" ht="12" customHeight="1">
      <c r="A7" s="61"/>
      <c r="B7" s="62" t="s">
        <v>80</v>
      </c>
      <c r="C7" s="63"/>
      <c r="D7" s="63"/>
      <c r="E7" s="63"/>
      <c r="F7" s="63"/>
      <c r="G7" s="64"/>
      <c r="H7" s="64"/>
      <c r="I7" s="64"/>
      <c r="J7" s="64"/>
      <c r="K7" s="65"/>
      <c r="L7" s="66"/>
      <c r="M7" s="64"/>
      <c r="N7" s="64"/>
      <c r="O7" s="64"/>
      <c r="P7" s="64"/>
      <c r="Q7" s="64"/>
      <c r="R7" s="64"/>
      <c r="S7" s="63"/>
      <c r="T7" s="63"/>
      <c r="U7" s="65"/>
    </row>
    <row r="8" spans="1:21" ht="12" customHeight="1">
      <c r="A8" s="67"/>
      <c r="B8" s="68" t="s">
        <v>81</v>
      </c>
      <c r="C8" s="69">
        <v>6573</v>
      </c>
      <c r="D8" s="69">
        <v>6206</v>
      </c>
      <c r="E8" s="69">
        <v>6150</v>
      </c>
      <c r="F8" s="69">
        <v>6279</v>
      </c>
      <c r="G8" s="69">
        <v>6479</v>
      </c>
      <c r="H8" s="69">
        <v>6330</v>
      </c>
      <c r="I8" s="69">
        <v>6153</v>
      </c>
      <c r="J8" s="69">
        <v>6194</v>
      </c>
      <c r="K8" s="70">
        <v>6380</v>
      </c>
      <c r="L8" s="71"/>
      <c r="M8" s="72">
        <v>1.2</v>
      </c>
      <c r="N8" s="72">
        <v>0.5</v>
      </c>
      <c r="O8" s="72">
        <v>0.2</v>
      </c>
      <c r="P8" s="72">
        <v>-0.9</v>
      </c>
      <c r="Q8" s="72">
        <v>1.2</v>
      </c>
      <c r="R8" s="72">
        <v>2.2999999999999998</v>
      </c>
      <c r="S8" s="73">
        <v>-0.3</v>
      </c>
      <c r="T8" s="73">
        <v>-1.7000000000000002</v>
      </c>
      <c r="U8" s="74">
        <v>-2.6</v>
      </c>
    </row>
    <row r="9" spans="1:21" ht="12" customHeight="1">
      <c r="A9" s="67"/>
      <c r="B9" s="75" t="s">
        <v>82</v>
      </c>
      <c r="C9" s="76">
        <v>2064</v>
      </c>
      <c r="D9" s="76">
        <v>1833</v>
      </c>
      <c r="E9" s="76">
        <v>1757</v>
      </c>
      <c r="F9" s="76">
        <v>1833</v>
      </c>
      <c r="G9" s="76">
        <v>1932</v>
      </c>
      <c r="H9" s="76">
        <v>1898</v>
      </c>
      <c r="I9" s="76">
        <v>1813</v>
      </c>
      <c r="J9" s="76">
        <v>1892</v>
      </c>
      <c r="K9" s="77">
        <v>2072</v>
      </c>
      <c r="L9" s="71"/>
      <c r="M9" s="78">
        <v>8.1</v>
      </c>
      <c r="N9" s="78">
        <v>8.4</v>
      </c>
      <c r="O9" s="78">
        <v>8.7999999999999989</v>
      </c>
      <c r="P9" s="78">
        <v>8.3000000000000007</v>
      </c>
      <c r="Q9" s="78">
        <v>9.1999999999999993</v>
      </c>
      <c r="R9" s="78">
        <v>12.3</v>
      </c>
      <c r="S9" s="79">
        <v>10</v>
      </c>
      <c r="T9" s="79">
        <v>10.9</v>
      </c>
      <c r="U9" s="80">
        <v>12.6</v>
      </c>
    </row>
    <row r="10" spans="1:21" ht="12" customHeight="1">
      <c r="A10" s="67"/>
      <c r="B10" s="81" t="s">
        <v>83</v>
      </c>
      <c r="C10" s="76">
        <v>488</v>
      </c>
      <c r="D10" s="76">
        <v>608</v>
      </c>
      <c r="E10" s="76">
        <v>456</v>
      </c>
      <c r="F10" s="76">
        <v>672</v>
      </c>
      <c r="G10" s="76">
        <v>532</v>
      </c>
      <c r="H10" s="76">
        <v>702</v>
      </c>
      <c r="I10" s="76">
        <v>664</v>
      </c>
      <c r="J10" s="76">
        <v>727</v>
      </c>
      <c r="K10" s="77">
        <v>963</v>
      </c>
      <c r="L10" s="71"/>
      <c r="M10" s="78">
        <v>62.1</v>
      </c>
      <c r="N10" s="78">
        <v>65.400000000000006</v>
      </c>
      <c r="O10" s="78">
        <v>87.8</v>
      </c>
      <c r="P10" s="78">
        <v>88.8</v>
      </c>
      <c r="Q10" s="78">
        <v>90.7</v>
      </c>
      <c r="R10" s="78">
        <v>100.2</v>
      </c>
      <c r="S10" s="79">
        <v>80.800000000000011</v>
      </c>
      <c r="T10" s="79">
        <v>72.399999999999991</v>
      </c>
      <c r="U10" s="80">
        <v>67.5</v>
      </c>
    </row>
    <row r="11" spans="1:21" ht="12" customHeight="1">
      <c r="A11" s="67"/>
      <c r="B11" s="81" t="s">
        <v>84</v>
      </c>
      <c r="C11" s="76">
        <v>329</v>
      </c>
      <c r="D11" s="76">
        <v>352</v>
      </c>
      <c r="E11" s="76">
        <v>0</v>
      </c>
      <c r="F11" s="76">
        <v>0</v>
      </c>
      <c r="G11" s="76">
        <v>0</v>
      </c>
      <c r="H11" s="76">
        <v>0</v>
      </c>
      <c r="I11" s="76">
        <v>0</v>
      </c>
      <c r="J11" s="76">
        <v>0</v>
      </c>
      <c r="K11" s="77">
        <v>0</v>
      </c>
      <c r="L11" s="71"/>
      <c r="M11" s="78"/>
      <c r="N11" s="78"/>
      <c r="O11" s="78"/>
      <c r="P11" s="78"/>
      <c r="Q11" s="78"/>
      <c r="R11" s="78"/>
      <c r="S11" s="79"/>
      <c r="T11" s="79"/>
      <c r="U11" s="80"/>
    </row>
    <row r="12" spans="1:21" ht="12" customHeight="1">
      <c r="A12" s="67"/>
      <c r="B12" s="82" t="s">
        <v>85</v>
      </c>
      <c r="C12" s="83">
        <v>141</v>
      </c>
      <c r="D12" s="83">
        <v>129</v>
      </c>
      <c r="E12" s="83">
        <v>430</v>
      </c>
      <c r="F12" s="83">
        <v>406</v>
      </c>
      <c r="G12" s="83">
        <v>403</v>
      </c>
      <c r="H12" s="83">
        <v>458</v>
      </c>
      <c r="I12" s="83">
        <v>406</v>
      </c>
      <c r="J12" s="83">
        <v>427</v>
      </c>
      <c r="K12" s="84">
        <v>396</v>
      </c>
      <c r="L12" s="71"/>
      <c r="M12" s="85"/>
      <c r="N12" s="85"/>
      <c r="O12" s="85"/>
      <c r="P12" s="85"/>
      <c r="Q12" s="85"/>
      <c r="R12" s="85"/>
      <c r="S12" s="86"/>
      <c r="T12" s="86"/>
      <c r="U12" s="87"/>
    </row>
    <row r="13" spans="1:21" ht="12" customHeight="1" thickBot="1">
      <c r="A13" s="67"/>
      <c r="B13" s="88" t="s">
        <v>86</v>
      </c>
      <c r="C13" s="89">
        <v>9595</v>
      </c>
      <c r="D13" s="89">
        <v>9128</v>
      </c>
      <c r="E13" s="89">
        <v>8793</v>
      </c>
      <c r="F13" s="89">
        <v>9190</v>
      </c>
      <c r="G13" s="89">
        <v>9346</v>
      </c>
      <c r="H13" s="89">
        <v>9388</v>
      </c>
      <c r="I13" s="89">
        <v>9036</v>
      </c>
      <c r="J13" s="89">
        <v>9240</v>
      </c>
      <c r="K13" s="90">
        <v>9811</v>
      </c>
      <c r="L13" s="71"/>
      <c r="M13" s="91">
        <v>4.9000000000000004</v>
      </c>
      <c r="N13" s="91">
        <v>4.3</v>
      </c>
      <c r="O13" s="91">
        <v>5.3</v>
      </c>
      <c r="P13" s="91">
        <v>4</v>
      </c>
      <c r="Q13" s="91">
        <v>5.9</v>
      </c>
      <c r="R13" s="91">
        <v>8.3000000000000007</v>
      </c>
      <c r="S13" s="92">
        <v>4.8</v>
      </c>
      <c r="T13" s="92">
        <v>4.5999999999999996</v>
      </c>
      <c r="U13" s="93">
        <v>4.1000000000000005</v>
      </c>
    </row>
    <row r="14" spans="1:21" ht="12" customHeight="1">
      <c r="A14" s="67"/>
      <c r="B14" s="94"/>
      <c r="C14" s="95"/>
      <c r="D14" s="95"/>
      <c r="E14" s="95"/>
      <c r="F14" s="95"/>
      <c r="G14" s="95"/>
      <c r="H14" s="95"/>
      <c r="I14" s="95"/>
      <c r="J14" s="95"/>
      <c r="K14" s="96"/>
      <c r="L14" s="71"/>
      <c r="M14" s="97"/>
      <c r="N14" s="97"/>
      <c r="O14" s="97"/>
      <c r="P14" s="97"/>
      <c r="Q14" s="97"/>
      <c r="R14" s="97"/>
      <c r="S14" s="97"/>
      <c r="T14" s="97"/>
      <c r="U14" s="98"/>
    </row>
    <row r="15" spans="1:21" ht="12" customHeight="1">
      <c r="A15" s="39"/>
      <c r="B15" s="99" t="s">
        <v>87</v>
      </c>
      <c r="C15" s="69">
        <v>4441</v>
      </c>
      <c r="D15" s="69">
        <v>4219</v>
      </c>
      <c r="E15" s="69">
        <v>4201</v>
      </c>
      <c r="F15" s="69">
        <v>4460</v>
      </c>
      <c r="G15" s="69">
        <v>4362</v>
      </c>
      <c r="H15" s="69">
        <v>4401</v>
      </c>
      <c r="I15" s="69">
        <v>4414</v>
      </c>
      <c r="J15" s="69">
        <v>4585</v>
      </c>
      <c r="K15" s="70">
        <v>4821</v>
      </c>
      <c r="L15" s="71"/>
      <c r="M15" s="72">
        <v>6.7</v>
      </c>
      <c r="N15" s="72">
        <v>5.6</v>
      </c>
      <c r="O15" s="72">
        <v>8.6999999999999993</v>
      </c>
      <c r="P15" s="72">
        <v>9.3000000000000007</v>
      </c>
      <c r="Q15" s="72">
        <v>8.4</v>
      </c>
      <c r="R15" s="72">
        <v>10.199999999999999</v>
      </c>
      <c r="S15" s="73">
        <v>8.2000000000000011</v>
      </c>
      <c r="T15" s="73">
        <v>8.5</v>
      </c>
      <c r="U15" s="74">
        <v>10</v>
      </c>
    </row>
    <row r="16" spans="1:21" ht="12" customHeight="1">
      <c r="A16" s="39"/>
      <c r="B16" s="100" t="s">
        <v>88</v>
      </c>
      <c r="C16" s="76">
        <v>261</v>
      </c>
      <c r="D16" s="76">
        <v>224</v>
      </c>
      <c r="E16" s="76">
        <v>213</v>
      </c>
      <c r="F16" s="76">
        <v>216</v>
      </c>
      <c r="G16" s="76">
        <v>214</v>
      </c>
      <c r="H16" s="76">
        <v>188</v>
      </c>
      <c r="I16" s="76">
        <v>180</v>
      </c>
      <c r="J16" s="76">
        <v>181</v>
      </c>
      <c r="K16" s="77">
        <v>189</v>
      </c>
      <c r="L16" s="71"/>
      <c r="M16" s="78">
        <v>-3.1</v>
      </c>
      <c r="N16" s="78">
        <v>-6.6</v>
      </c>
      <c r="O16" s="78">
        <v>-2.8</v>
      </c>
      <c r="P16" s="78">
        <v>-4.7</v>
      </c>
      <c r="Q16" s="78">
        <v>-5.7</v>
      </c>
      <c r="R16" s="78">
        <v>-8.1</v>
      </c>
      <c r="S16" s="79">
        <v>-9.3000000000000007</v>
      </c>
      <c r="T16" s="79">
        <v>-7.1999999999999993</v>
      </c>
      <c r="U16" s="80">
        <v>-7.0000000000000009</v>
      </c>
    </row>
    <row r="17" spans="1:21" ht="12" customHeight="1">
      <c r="A17" s="39"/>
      <c r="B17" s="101" t="s">
        <v>89</v>
      </c>
      <c r="C17" s="83">
        <v>432</v>
      </c>
      <c r="D17" s="83">
        <v>417</v>
      </c>
      <c r="E17" s="83">
        <v>402</v>
      </c>
      <c r="F17" s="83">
        <v>466</v>
      </c>
      <c r="G17" s="83">
        <v>449</v>
      </c>
      <c r="H17" s="83">
        <v>439</v>
      </c>
      <c r="I17" s="83">
        <v>424</v>
      </c>
      <c r="J17" s="83">
        <v>472</v>
      </c>
      <c r="K17" s="84">
        <v>492</v>
      </c>
      <c r="L17" s="71"/>
      <c r="M17" s="85">
        <v>4</v>
      </c>
      <c r="N17" s="85">
        <v>-1.5</v>
      </c>
      <c r="O17" s="85">
        <v>-0.8</v>
      </c>
      <c r="P17" s="85">
        <v>2.7</v>
      </c>
      <c r="Q17" s="85">
        <v>11.9</v>
      </c>
      <c r="R17" s="85">
        <v>9.1</v>
      </c>
      <c r="S17" s="86">
        <v>7.1999999999999993</v>
      </c>
      <c r="T17" s="86">
        <v>4.9000000000000004</v>
      </c>
      <c r="U17" s="87">
        <v>8</v>
      </c>
    </row>
    <row r="18" spans="1:21" ht="12" customHeight="1">
      <c r="A18" s="39"/>
      <c r="B18" s="102" t="s">
        <v>90</v>
      </c>
      <c r="C18" s="103">
        <v>5134</v>
      </c>
      <c r="D18" s="103">
        <v>4860</v>
      </c>
      <c r="E18" s="103">
        <v>4816</v>
      </c>
      <c r="F18" s="103">
        <v>5142</v>
      </c>
      <c r="G18" s="103">
        <v>5025</v>
      </c>
      <c r="H18" s="103">
        <v>5028</v>
      </c>
      <c r="I18" s="103">
        <v>5018</v>
      </c>
      <c r="J18" s="103">
        <v>5238</v>
      </c>
      <c r="K18" s="104">
        <v>5502</v>
      </c>
      <c r="L18" s="71"/>
      <c r="M18" s="105">
        <v>5.9</v>
      </c>
      <c r="N18" s="105">
        <v>4.4000000000000004</v>
      </c>
      <c r="O18" s="105">
        <v>7.3</v>
      </c>
      <c r="P18" s="105">
        <v>8</v>
      </c>
      <c r="Q18" s="105">
        <v>8</v>
      </c>
      <c r="R18" s="105">
        <v>9.3000000000000007</v>
      </c>
      <c r="S18" s="106">
        <v>7.3999999999999995</v>
      </c>
      <c r="T18" s="106">
        <v>7.6</v>
      </c>
      <c r="U18" s="107">
        <v>9.1999999999999993</v>
      </c>
    </row>
    <row r="19" spans="1:21" ht="12" customHeight="1">
      <c r="A19" s="39"/>
      <c r="B19" s="101" t="s">
        <v>91</v>
      </c>
      <c r="C19" s="83">
        <v>2483</v>
      </c>
      <c r="D19" s="83">
        <v>2475</v>
      </c>
      <c r="E19" s="83">
        <v>2419</v>
      </c>
      <c r="F19" s="83">
        <v>2484</v>
      </c>
      <c r="G19" s="83">
        <v>2480</v>
      </c>
      <c r="H19" s="83">
        <v>2518</v>
      </c>
      <c r="I19" s="83">
        <v>2447</v>
      </c>
      <c r="J19" s="83">
        <v>2406</v>
      </c>
      <c r="K19" s="84">
        <v>2427</v>
      </c>
      <c r="L19" s="71"/>
      <c r="M19" s="85">
        <v>-0.2</v>
      </c>
      <c r="N19" s="85">
        <v>1.5</v>
      </c>
      <c r="O19" s="85">
        <v>1.8</v>
      </c>
      <c r="P19" s="85">
        <v>3.7</v>
      </c>
      <c r="Q19" s="85">
        <v>2.9</v>
      </c>
      <c r="R19" s="85">
        <v>3.1</v>
      </c>
      <c r="S19" s="86">
        <v>1.4000000000000001</v>
      </c>
      <c r="T19" s="86">
        <v>-2.2999999999999998</v>
      </c>
      <c r="U19" s="87">
        <v>-2.8000000000000003</v>
      </c>
    </row>
    <row r="20" spans="1:21" ht="12" customHeight="1" thickBot="1">
      <c r="A20" s="67"/>
      <c r="B20" s="108" t="s">
        <v>92</v>
      </c>
      <c r="C20" s="89">
        <v>7617</v>
      </c>
      <c r="D20" s="89">
        <v>7335</v>
      </c>
      <c r="E20" s="89">
        <v>7235</v>
      </c>
      <c r="F20" s="89">
        <v>7626</v>
      </c>
      <c r="G20" s="89">
        <v>7505</v>
      </c>
      <c r="H20" s="89">
        <v>7546</v>
      </c>
      <c r="I20" s="89">
        <v>7465</v>
      </c>
      <c r="J20" s="89">
        <v>7644</v>
      </c>
      <c r="K20" s="90">
        <v>7929</v>
      </c>
      <c r="L20" s="71"/>
      <c r="M20" s="91">
        <v>3.9</v>
      </c>
      <c r="N20" s="91">
        <v>3.4</v>
      </c>
      <c r="O20" s="91">
        <v>5.4</v>
      </c>
      <c r="P20" s="91">
        <v>6.6</v>
      </c>
      <c r="Q20" s="91">
        <v>6.3</v>
      </c>
      <c r="R20" s="91">
        <v>7.1</v>
      </c>
      <c r="S20" s="92">
        <v>5.4</v>
      </c>
      <c r="T20" s="92">
        <v>4.2</v>
      </c>
      <c r="U20" s="93">
        <v>5.2</v>
      </c>
    </row>
    <row r="21" spans="1:21" ht="12" customHeight="1">
      <c r="A21" s="39"/>
      <c r="B21" s="109"/>
      <c r="C21" s="110"/>
      <c r="D21" s="110"/>
      <c r="E21" s="110"/>
      <c r="F21" s="110"/>
      <c r="G21" s="110"/>
      <c r="H21" s="110"/>
      <c r="I21" s="110"/>
      <c r="J21" s="110"/>
      <c r="K21" s="111"/>
      <c r="L21" s="112"/>
      <c r="M21" s="113"/>
      <c r="N21" s="113"/>
      <c r="O21" s="113"/>
      <c r="P21" s="113"/>
      <c r="Q21" s="113"/>
      <c r="R21" s="113"/>
      <c r="S21" s="114"/>
      <c r="T21" s="114"/>
      <c r="U21" s="115"/>
    </row>
    <row r="22" spans="1:21" ht="12" customHeight="1">
      <c r="A22" s="116"/>
      <c r="B22" s="62" t="s">
        <v>93</v>
      </c>
      <c r="C22" s="117"/>
      <c r="D22" s="117"/>
      <c r="E22" s="117"/>
      <c r="F22" s="117"/>
      <c r="G22" s="117"/>
      <c r="H22" s="117"/>
      <c r="I22" s="117"/>
      <c r="J22" s="117"/>
      <c r="K22" s="118"/>
      <c r="L22" s="112"/>
      <c r="M22" s="119"/>
      <c r="N22" s="119"/>
      <c r="O22" s="119"/>
      <c r="P22" s="119"/>
      <c r="Q22" s="119"/>
      <c r="R22" s="119"/>
      <c r="S22" s="120"/>
      <c r="T22" s="120"/>
      <c r="U22" s="121"/>
    </row>
    <row r="23" spans="1:21" ht="12" customHeight="1">
      <c r="A23" s="39"/>
      <c r="B23" s="99" t="s">
        <v>87</v>
      </c>
      <c r="C23" s="69">
        <v>2762</v>
      </c>
      <c r="D23" s="69">
        <v>2652</v>
      </c>
      <c r="E23" s="69">
        <v>2741</v>
      </c>
      <c r="F23" s="69">
        <v>2808</v>
      </c>
      <c r="G23" s="69">
        <v>2741</v>
      </c>
      <c r="H23" s="69">
        <v>2724</v>
      </c>
      <c r="I23" s="69">
        <v>2744</v>
      </c>
      <c r="J23" s="69">
        <v>2806</v>
      </c>
      <c r="K23" s="70">
        <v>2788</v>
      </c>
      <c r="L23" s="71"/>
      <c r="M23" s="122"/>
      <c r="N23" s="122"/>
      <c r="O23" s="122"/>
      <c r="P23" s="122"/>
      <c r="Q23" s="122"/>
      <c r="R23" s="122"/>
      <c r="S23" s="123"/>
      <c r="T23" s="123"/>
      <c r="U23" s="124"/>
    </row>
    <row r="24" spans="1:21" ht="12" customHeight="1">
      <c r="A24" s="39"/>
      <c r="B24" s="100" t="s">
        <v>88</v>
      </c>
      <c r="C24" s="76">
        <v>156</v>
      </c>
      <c r="D24" s="76">
        <v>132</v>
      </c>
      <c r="E24" s="76">
        <v>133</v>
      </c>
      <c r="F24" s="76">
        <v>128</v>
      </c>
      <c r="G24" s="76">
        <v>129</v>
      </c>
      <c r="H24" s="76">
        <v>106</v>
      </c>
      <c r="I24" s="76">
        <v>107</v>
      </c>
      <c r="J24" s="76">
        <v>105</v>
      </c>
      <c r="K24" s="77">
        <v>107</v>
      </c>
      <c r="L24" s="71"/>
      <c r="M24" s="122"/>
      <c r="N24" s="122"/>
      <c r="O24" s="122"/>
      <c r="P24" s="122"/>
      <c r="Q24" s="122"/>
      <c r="R24" s="122"/>
      <c r="S24" s="123"/>
      <c r="T24" s="123"/>
      <c r="U24" s="124"/>
    </row>
    <row r="25" spans="1:21" ht="12" customHeight="1">
      <c r="A25" s="39"/>
      <c r="B25" s="101" t="s">
        <v>89</v>
      </c>
      <c r="C25" s="83">
        <v>251</v>
      </c>
      <c r="D25" s="83">
        <v>229</v>
      </c>
      <c r="E25" s="83">
        <v>234</v>
      </c>
      <c r="F25" s="83">
        <v>273</v>
      </c>
      <c r="G25" s="83">
        <v>270</v>
      </c>
      <c r="H25" s="83">
        <v>250</v>
      </c>
      <c r="I25" s="83">
        <v>255</v>
      </c>
      <c r="J25" s="83">
        <v>281</v>
      </c>
      <c r="K25" s="84">
        <v>302</v>
      </c>
      <c r="L25" s="71"/>
      <c r="M25" s="122"/>
      <c r="N25" s="122"/>
      <c r="O25" s="122"/>
      <c r="P25" s="122"/>
      <c r="Q25" s="122"/>
      <c r="R25" s="122"/>
      <c r="S25" s="123"/>
      <c r="T25" s="123"/>
      <c r="U25" s="124"/>
    </row>
    <row r="26" spans="1:21" ht="12" customHeight="1">
      <c r="A26" s="39"/>
      <c r="B26" s="102" t="s">
        <v>90</v>
      </c>
      <c r="C26" s="103">
        <v>3169</v>
      </c>
      <c r="D26" s="103">
        <v>3013</v>
      </c>
      <c r="E26" s="103">
        <v>3108</v>
      </c>
      <c r="F26" s="103">
        <v>3209</v>
      </c>
      <c r="G26" s="103">
        <v>3140</v>
      </c>
      <c r="H26" s="103">
        <v>3080</v>
      </c>
      <c r="I26" s="103">
        <v>3106</v>
      </c>
      <c r="J26" s="103">
        <v>3192</v>
      </c>
      <c r="K26" s="104">
        <v>3197</v>
      </c>
      <c r="L26" s="71"/>
      <c r="M26" s="122"/>
      <c r="N26" s="122"/>
      <c r="O26" s="122"/>
      <c r="P26" s="122"/>
      <c r="Q26" s="122"/>
      <c r="R26" s="122"/>
      <c r="S26" s="123"/>
      <c r="T26" s="123"/>
      <c r="U26" s="124"/>
    </row>
    <row r="27" spans="1:21" ht="12" customHeight="1">
      <c r="A27" s="39"/>
      <c r="B27" s="101" t="s">
        <v>91</v>
      </c>
      <c r="C27" s="83">
        <v>2302</v>
      </c>
      <c r="D27" s="83">
        <v>2293</v>
      </c>
      <c r="E27" s="83">
        <v>2259</v>
      </c>
      <c r="F27" s="83">
        <v>2302</v>
      </c>
      <c r="G27" s="83">
        <v>2312</v>
      </c>
      <c r="H27" s="83">
        <v>2336</v>
      </c>
      <c r="I27" s="83">
        <v>2268</v>
      </c>
      <c r="J27" s="83">
        <v>2208</v>
      </c>
      <c r="K27" s="84">
        <v>2206</v>
      </c>
      <c r="L27" s="71"/>
      <c r="M27" s="125"/>
      <c r="N27" s="125"/>
      <c r="O27" s="125"/>
      <c r="P27" s="125"/>
      <c r="Q27" s="125"/>
      <c r="R27" s="125"/>
      <c r="S27" s="126"/>
      <c r="T27" s="126"/>
      <c r="U27" s="127"/>
    </row>
    <row r="28" spans="1:21" ht="12" customHeight="1" thickBot="1">
      <c r="A28" s="67"/>
      <c r="B28" s="108" t="s">
        <v>92</v>
      </c>
      <c r="C28" s="89">
        <v>5471</v>
      </c>
      <c r="D28" s="89">
        <v>5306</v>
      </c>
      <c r="E28" s="89">
        <v>5367</v>
      </c>
      <c r="F28" s="89">
        <v>5511</v>
      </c>
      <c r="G28" s="89">
        <v>5452</v>
      </c>
      <c r="H28" s="89">
        <v>5416</v>
      </c>
      <c r="I28" s="89">
        <v>5374</v>
      </c>
      <c r="J28" s="89">
        <v>5400</v>
      </c>
      <c r="K28" s="90">
        <v>5403</v>
      </c>
      <c r="L28" s="128"/>
      <c r="M28" s="91">
        <v>0.7</v>
      </c>
      <c r="N28" s="91">
        <v>0.1</v>
      </c>
      <c r="O28" s="91">
        <v>1.5</v>
      </c>
      <c r="P28" s="91">
        <v>2.7</v>
      </c>
      <c r="Q28" s="91">
        <v>2.2000000000000002</v>
      </c>
      <c r="R28" s="91">
        <v>2.4</v>
      </c>
      <c r="S28" s="92">
        <v>-0.3</v>
      </c>
      <c r="T28" s="92">
        <v>-2.2999999999999998</v>
      </c>
      <c r="U28" s="93">
        <v>-1.9</v>
      </c>
    </row>
    <row r="29" spans="1:21" ht="12" customHeight="1">
      <c r="A29" s="39"/>
      <c r="B29" s="109"/>
      <c r="C29" s="110"/>
      <c r="D29" s="110"/>
      <c r="E29" s="110"/>
      <c r="F29" s="110"/>
      <c r="G29" s="110"/>
      <c r="H29" s="110"/>
      <c r="I29" s="110"/>
      <c r="J29" s="110"/>
      <c r="K29" s="111"/>
      <c r="L29" s="112"/>
      <c r="M29" s="113"/>
      <c r="N29" s="113"/>
      <c r="O29" s="113"/>
      <c r="P29" s="113"/>
      <c r="Q29" s="113"/>
      <c r="R29" s="113"/>
      <c r="S29" s="114"/>
      <c r="T29" s="114"/>
      <c r="U29" s="115"/>
    </row>
    <row r="30" spans="1:21" ht="12" customHeight="1">
      <c r="A30" s="39"/>
      <c r="B30" s="62" t="s">
        <v>94</v>
      </c>
      <c r="C30" s="117"/>
      <c r="D30" s="117"/>
      <c r="E30" s="117"/>
      <c r="F30" s="117"/>
      <c r="G30" s="117"/>
      <c r="H30" s="117"/>
      <c r="I30" s="117"/>
      <c r="J30" s="117"/>
      <c r="K30" s="118"/>
      <c r="L30" s="112"/>
      <c r="M30" s="119"/>
      <c r="N30" s="119"/>
      <c r="O30" s="119"/>
      <c r="P30" s="119"/>
      <c r="Q30" s="119"/>
      <c r="R30" s="119"/>
      <c r="S30" s="120"/>
      <c r="T30" s="120"/>
      <c r="U30" s="121"/>
    </row>
    <row r="31" spans="1:21" ht="12" customHeight="1">
      <c r="A31" s="39"/>
      <c r="B31" s="99" t="s">
        <v>87</v>
      </c>
      <c r="C31" s="69">
        <v>1133</v>
      </c>
      <c r="D31" s="69">
        <v>1112</v>
      </c>
      <c r="E31" s="69">
        <v>1117</v>
      </c>
      <c r="F31" s="69">
        <v>1155</v>
      </c>
      <c r="G31" s="69">
        <v>1144</v>
      </c>
      <c r="H31" s="69">
        <v>1141</v>
      </c>
      <c r="I31" s="69">
        <v>1119</v>
      </c>
      <c r="J31" s="69">
        <v>1150</v>
      </c>
      <c r="K31" s="70">
        <v>1151</v>
      </c>
      <c r="L31" s="71"/>
      <c r="M31" s="122"/>
      <c r="N31" s="122"/>
      <c r="O31" s="122"/>
      <c r="P31" s="122"/>
      <c r="Q31" s="122"/>
      <c r="R31" s="122"/>
      <c r="S31" s="123"/>
      <c r="T31" s="123"/>
      <c r="U31" s="124"/>
    </row>
    <row r="32" spans="1:21" ht="12" customHeight="1">
      <c r="A32" s="39"/>
      <c r="B32" s="100" t="s">
        <v>88</v>
      </c>
      <c r="C32" s="76">
        <v>40</v>
      </c>
      <c r="D32" s="76">
        <v>31</v>
      </c>
      <c r="E32" s="76">
        <v>30</v>
      </c>
      <c r="F32" s="76">
        <v>29</v>
      </c>
      <c r="G32" s="76">
        <v>29</v>
      </c>
      <c r="H32" s="76">
        <v>19</v>
      </c>
      <c r="I32" s="76">
        <v>19</v>
      </c>
      <c r="J32" s="76">
        <v>17</v>
      </c>
      <c r="K32" s="77">
        <v>18</v>
      </c>
      <c r="L32" s="71"/>
      <c r="M32" s="122"/>
      <c r="N32" s="122"/>
      <c r="O32" s="122"/>
      <c r="P32" s="122"/>
      <c r="Q32" s="122"/>
      <c r="R32" s="122"/>
      <c r="S32" s="123"/>
      <c r="T32" s="123"/>
      <c r="U32" s="124"/>
    </row>
    <row r="33" spans="1:21" ht="12" customHeight="1">
      <c r="A33" s="39"/>
      <c r="B33" s="101" t="s">
        <v>89</v>
      </c>
      <c r="C33" s="83">
        <v>106</v>
      </c>
      <c r="D33" s="83">
        <v>92</v>
      </c>
      <c r="E33" s="83">
        <v>93</v>
      </c>
      <c r="F33" s="83">
        <v>106</v>
      </c>
      <c r="G33" s="83">
        <v>99</v>
      </c>
      <c r="H33" s="83">
        <v>97</v>
      </c>
      <c r="I33" s="83">
        <v>93</v>
      </c>
      <c r="J33" s="83">
        <v>99</v>
      </c>
      <c r="K33" s="84">
        <v>90</v>
      </c>
      <c r="L33" s="71"/>
      <c r="M33" s="122"/>
      <c r="N33" s="122"/>
      <c r="O33" s="122"/>
      <c r="P33" s="122"/>
      <c r="Q33" s="122"/>
      <c r="R33" s="122"/>
      <c r="S33" s="123"/>
      <c r="T33" s="123"/>
      <c r="U33" s="124"/>
    </row>
    <row r="34" spans="1:21" ht="12" customHeight="1">
      <c r="A34" s="39"/>
      <c r="B34" s="102" t="s">
        <v>90</v>
      </c>
      <c r="C34" s="103">
        <v>1279</v>
      </c>
      <c r="D34" s="103">
        <v>1235</v>
      </c>
      <c r="E34" s="103">
        <v>1240</v>
      </c>
      <c r="F34" s="103">
        <v>1290</v>
      </c>
      <c r="G34" s="103">
        <v>1272</v>
      </c>
      <c r="H34" s="103">
        <v>1257</v>
      </c>
      <c r="I34" s="103">
        <v>1231</v>
      </c>
      <c r="J34" s="103">
        <v>1266</v>
      </c>
      <c r="K34" s="104">
        <v>1259</v>
      </c>
      <c r="L34" s="71"/>
      <c r="M34" s="122"/>
      <c r="N34" s="122"/>
      <c r="O34" s="122"/>
      <c r="P34" s="122"/>
      <c r="Q34" s="122"/>
      <c r="R34" s="122"/>
      <c r="S34" s="123"/>
      <c r="T34" s="123"/>
      <c r="U34" s="124"/>
    </row>
    <row r="35" spans="1:21" ht="12" customHeight="1">
      <c r="A35" s="39"/>
      <c r="B35" s="101" t="s">
        <v>91</v>
      </c>
      <c r="C35" s="83">
        <v>1603</v>
      </c>
      <c r="D35" s="83">
        <v>1586</v>
      </c>
      <c r="E35" s="83">
        <v>1579</v>
      </c>
      <c r="F35" s="83">
        <v>1613</v>
      </c>
      <c r="G35" s="83">
        <v>1620</v>
      </c>
      <c r="H35" s="83">
        <v>1582</v>
      </c>
      <c r="I35" s="83">
        <v>1547</v>
      </c>
      <c r="J35" s="83">
        <v>1456</v>
      </c>
      <c r="K35" s="84">
        <v>1447</v>
      </c>
      <c r="L35" s="71"/>
      <c r="M35" s="125"/>
      <c r="N35" s="125"/>
      <c r="O35" s="125"/>
      <c r="P35" s="125"/>
      <c r="Q35" s="125"/>
      <c r="R35" s="125"/>
      <c r="S35" s="126"/>
      <c r="T35" s="126"/>
      <c r="U35" s="127"/>
    </row>
    <row r="36" spans="1:21" ht="12" customHeight="1" thickBot="1">
      <c r="A36" s="67"/>
      <c r="B36" s="108" t="s">
        <v>92</v>
      </c>
      <c r="C36" s="89">
        <v>2882</v>
      </c>
      <c r="D36" s="89">
        <v>2821</v>
      </c>
      <c r="E36" s="89">
        <v>2819</v>
      </c>
      <c r="F36" s="89">
        <v>2903</v>
      </c>
      <c r="G36" s="89">
        <v>2892</v>
      </c>
      <c r="H36" s="89">
        <v>2839</v>
      </c>
      <c r="I36" s="89">
        <v>2778</v>
      </c>
      <c r="J36" s="89">
        <v>2722</v>
      </c>
      <c r="K36" s="90">
        <v>2706</v>
      </c>
      <c r="L36" s="128"/>
      <c r="M36" s="91">
        <v>-1.7999999999999998</v>
      </c>
      <c r="N36" s="91">
        <v>-2.8000000000000003</v>
      </c>
      <c r="O36" s="91">
        <v>-1.3</v>
      </c>
      <c r="P36" s="91">
        <v>1.0999999999999999</v>
      </c>
      <c r="Q36" s="91">
        <v>0.3</v>
      </c>
      <c r="R36" s="91">
        <v>0.6</v>
      </c>
      <c r="S36" s="92">
        <v>-1.5</v>
      </c>
      <c r="T36" s="92">
        <v>-6.2</v>
      </c>
      <c r="U36" s="93">
        <v>-6.4</v>
      </c>
    </row>
    <row r="37" spans="1:21" ht="12" customHeight="1">
      <c r="A37" s="39"/>
      <c r="B37" s="109"/>
      <c r="C37" s="110"/>
      <c r="D37" s="110"/>
      <c r="E37" s="110"/>
      <c r="F37" s="110"/>
      <c r="G37" s="110"/>
      <c r="H37" s="110"/>
      <c r="I37" s="110"/>
      <c r="J37" s="110"/>
      <c r="K37" s="111"/>
      <c r="L37" s="112"/>
      <c r="M37" s="113"/>
      <c r="N37" s="113"/>
      <c r="O37" s="113"/>
      <c r="P37" s="113"/>
      <c r="Q37" s="113"/>
      <c r="R37" s="113"/>
      <c r="S37" s="114"/>
      <c r="T37" s="114"/>
      <c r="U37" s="115"/>
    </row>
    <row r="38" spans="1:21" ht="12" customHeight="1">
      <c r="A38" s="39"/>
      <c r="B38" s="62" t="s">
        <v>95</v>
      </c>
      <c r="C38" s="117"/>
      <c r="D38" s="117"/>
      <c r="E38" s="117"/>
      <c r="F38" s="117"/>
      <c r="G38" s="117"/>
      <c r="H38" s="117"/>
      <c r="I38" s="117"/>
      <c r="J38" s="117"/>
      <c r="K38" s="118"/>
      <c r="L38" s="112"/>
      <c r="M38" s="119"/>
      <c r="N38" s="119"/>
      <c r="O38" s="119"/>
      <c r="P38" s="119"/>
      <c r="Q38" s="119"/>
      <c r="R38" s="119"/>
      <c r="S38" s="120"/>
      <c r="T38" s="120"/>
      <c r="U38" s="121"/>
    </row>
    <row r="39" spans="1:21" ht="12" customHeight="1">
      <c r="A39" s="39"/>
      <c r="B39" s="99" t="s">
        <v>87</v>
      </c>
      <c r="C39" s="69">
        <v>843</v>
      </c>
      <c r="D39" s="69">
        <v>813</v>
      </c>
      <c r="E39" s="69">
        <v>904</v>
      </c>
      <c r="F39" s="69">
        <v>916</v>
      </c>
      <c r="G39" s="69">
        <v>878</v>
      </c>
      <c r="H39" s="69">
        <v>867</v>
      </c>
      <c r="I39" s="69">
        <v>896</v>
      </c>
      <c r="J39" s="69">
        <v>910</v>
      </c>
      <c r="K39" s="70">
        <v>906</v>
      </c>
      <c r="L39" s="71"/>
      <c r="M39" s="122"/>
      <c r="N39" s="122"/>
      <c r="O39" s="122"/>
      <c r="P39" s="122"/>
      <c r="Q39" s="122"/>
      <c r="R39" s="122"/>
      <c r="S39" s="123"/>
      <c r="T39" s="123"/>
      <c r="U39" s="124"/>
    </row>
    <row r="40" spans="1:21" ht="12" customHeight="1">
      <c r="A40" s="39"/>
      <c r="B40" s="100" t="s">
        <v>88</v>
      </c>
      <c r="C40" s="76">
        <v>49</v>
      </c>
      <c r="D40" s="76">
        <v>47</v>
      </c>
      <c r="E40" s="76">
        <v>50</v>
      </c>
      <c r="F40" s="76">
        <v>49</v>
      </c>
      <c r="G40" s="76">
        <v>47</v>
      </c>
      <c r="H40" s="76">
        <v>49</v>
      </c>
      <c r="I40" s="76">
        <v>49</v>
      </c>
      <c r="J40" s="76">
        <v>51</v>
      </c>
      <c r="K40" s="77">
        <v>50</v>
      </c>
      <c r="L40" s="71"/>
      <c r="M40" s="122"/>
      <c r="N40" s="122"/>
      <c r="O40" s="122"/>
      <c r="P40" s="122"/>
      <c r="Q40" s="122"/>
      <c r="R40" s="122"/>
      <c r="S40" s="123"/>
      <c r="T40" s="123"/>
      <c r="U40" s="124"/>
    </row>
    <row r="41" spans="1:21" ht="12" customHeight="1">
      <c r="A41" s="39"/>
      <c r="B41" s="101" t="s">
        <v>89</v>
      </c>
      <c r="C41" s="83">
        <v>85</v>
      </c>
      <c r="D41" s="83">
        <v>88</v>
      </c>
      <c r="E41" s="83">
        <v>85</v>
      </c>
      <c r="F41" s="83">
        <v>92</v>
      </c>
      <c r="G41" s="83">
        <v>109</v>
      </c>
      <c r="H41" s="83">
        <v>96</v>
      </c>
      <c r="I41" s="83">
        <v>100</v>
      </c>
      <c r="J41" s="83">
        <v>102</v>
      </c>
      <c r="K41" s="84">
        <v>140</v>
      </c>
      <c r="L41" s="71"/>
      <c r="M41" s="122"/>
      <c r="N41" s="122"/>
      <c r="O41" s="122"/>
      <c r="P41" s="122"/>
      <c r="Q41" s="122"/>
      <c r="R41" s="122"/>
      <c r="S41" s="123"/>
      <c r="T41" s="123"/>
      <c r="U41" s="124"/>
    </row>
    <row r="42" spans="1:21" ht="12" customHeight="1">
      <c r="A42" s="39"/>
      <c r="B42" s="102" t="s">
        <v>90</v>
      </c>
      <c r="C42" s="103">
        <v>977</v>
      </c>
      <c r="D42" s="103">
        <v>948</v>
      </c>
      <c r="E42" s="103">
        <v>1039</v>
      </c>
      <c r="F42" s="103">
        <v>1057</v>
      </c>
      <c r="G42" s="103">
        <v>1034</v>
      </c>
      <c r="H42" s="103">
        <v>1012</v>
      </c>
      <c r="I42" s="103">
        <v>1045</v>
      </c>
      <c r="J42" s="103">
        <v>1063</v>
      </c>
      <c r="K42" s="104">
        <v>1096</v>
      </c>
      <c r="L42" s="71"/>
      <c r="M42" s="122"/>
      <c r="N42" s="122"/>
      <c r="O42" s="122"/>
      <c r="P42" s="122"/>
      <c r="Q42" s="122"/>
      <c r="R42" s="122"/>
      <c r="S42" s="123"/>
      <c r="T42" s="123"/>
      <c r="U42" s="124"/>
    </row>
    <row r="43" spans="1:21" ht="12" customHeight="1">
      <c r="A43" s="39"/>
      <c r="B43" s="101" t="s">
        <v>91</v>
      </c>
      <c r="C43" s="83">
        <v>350</v>
      </c>
      <c r="D43" s="83">
        <v>371</v>
      </c>
      <c r="E43" s="83">
        <v>362</v>
      </c>
      <c r="F43" s="83">
        <v>364</v>
      </c>
      <c r="G43" s="83">
        <v>366</v>
      </c>
      <c r="H43" s="83">
        <v>397</v>
      </c>
      <c r="I43" s="83">
        <v>384</v>
      </c>
      <c r="J43" s="83">
        <v>399</v>
      </c>
      <c r="K43" s="84">
        <v>411</v>
      </c>
      <c r="L43" s="71"/>
      <c r="M43" s="125"/>
      <c r="N43" s="125"/>
      <c r="O43" s="125"/>
      <c r="P43" s="125"/>
      <c r="Q43" s="125"/>
      <c r="R43" s="125"/>
      <c r="S43" s="126"/>
      <c r="T43" s="126"/>
      <c r="U43" s="127"/>
    </row>
    <row r="44" spans="1:21" ht="12" customHeight="1" thickBot="1">
      <c r="A44" s="67"/>
      <c r="B44" s="108" t="s">
        <v>92</v>
      </c>
      <c r="C44" s="89">
        <v>1327</v>
      </c>
      <c r="D44" s="89">
        <v>1319</v>
      </c>
      <c r="E44" s="89">
        <v>1401</v>
      </c>
      <c r="F44" s="89">
        <v>1421</v>
      </c>
      <c r="G44" s="89">
        <v>1400</v>
      </c>
      <c r="H44" s="89">
        <v>1409</v>
      </c>
      <c r="I44" s="89">
        <v>1429</v>
      </c>
      <c r="J44" s="89">
        <v>1462</v>
      </c>
      <c r="K44" s="90">
        <v>1507</v>
      </c>
      <c r="L44" s="128"/>
      <c r="M44" s="91">
        <v>5.3</v>
      </c>
      <c r="N44" s="91">
        <v>3.8</v>
      </c>
      <c r="O44" s="91">
        <v>5.7</v>
      </c>
      <c r="P44" s="91">
        <v>5.5</v>
      </c>
      <c r="Q44" s="91">
        <v>5.2</v>
      </c>
      <c r="R44" s="91">
        <v>3.5999999999999996</v>
      </c>
      <c r="S44" s="92">
        <v>0</v>
      </c>
      <c r="T44" s="92">
        <v>1.2</v>
      </c>
      <c r="U44" s="93">
        <v>3.3000000000000003</v>
      </c>
    </row>
    <row r="45" spans="1:21" ht="12" customHeight="1">
      <c r="A45" s="39"/>
      <c r="B45" s="109"/>
      <c r="C45" s="110"/>
      <c r="D45" s="110"/>
      <c r="E45" s="110"/>
      <c r="F45" s="110"/>
      <c r="G45" s="110"/>
      <c r="H45" s="110"/>
      <c r="I45" s="110"/>
      <c r="J45" s="110"/>
      <c r="K45" s="111"/>
      <c r="L45" s="112"/>
      <c r="M45" s="113"/>
      <c r="N45" s="113"/>
      <c r="O45" s="113"/>
      <c r="P45" s="113"/>
      <c r="Q45" s="113"/>
      <c r="R45" s="113"/>
      <c r="S45" s="114"/>
      <c r="T45" s="114"/>
      <c r="U45" s="115"/>
    </row>
    <row r="46" spans="1:21" ht="12" customHeight="1">
      <c r="A46" s="39"/>
      <c r="B46" s="129" t="s">
        <v>96</v>
      </c>
      <c r="C46" s="69">
        <v>215</v>
      </c>
      <c r="D46" s="69">
        <v>210</v>
      </c>
      <c r="E46" s="69">
        <v>218</v>
      </c>
      <c r="F46" s="69">
        <v>219</v>
      </c>
      <c r="G46" s="69">
        <v>217</v>
      </c>
      <c r="H46" s="69">
        <v>215</v>
      </c>
      <c r="I46" s="69">
        <v>217</v>
      </c>
      <c r="J46" s="69">
        <v>216</v>
      </c>
      <c r="K46" s="70">
        <v>216</v>
      </c>
      <c r="L46" s="71"/>
      <c r="M46" s="72">
        <v>3.6999999999999997</v>
      </c>
      <c r="N46" s="72">
        <v>-0.2</v>
      </c>
      <c r="O46" s="72">
        <v>3.9</v>
      </c>
      <c r="P46" s="72">
        <v>2.8000000000000003</v>
      </c>
      <c r="Q46" s="72">
        <v>0.70000000000000007</v>
      </c>
      <c r="R46" s="72">
        <v>2.8000000000000003</v>
      </c>
      <c r="S46" s="73">
        <v>-0.4</v>
      </c>
      <c r="T46" s="73">
        <v>-1.7999999999999998</v>
      </c>
      <c r="U46" s="74">
        <v>0.1</v>
      </c>
    </row>
    <row r="47" spans="1:21" ht="12" customHeight="1">
      <c r="A47" s="39"/>
      <c r="B47" s="130" t="s">
        <v>97</v>
      </c>
      <c r="C47" s="76">
        <v>280</v>
      </c>
      <c r="D47" s="76">
        <v>280</v>
      </c>
      <c r="E47" s="76">
        <v>297</v>
      </c>
      <c r="F47" s="76">
        <v>310</v>
      </c>
      <c r="G47" s="76">
        <v>301</v>
      </c>
      <c r="H47" s="76">
        <v>300</v>
      </c>
      <c r="I47" s="76">
        <v>312</v>
      </c>
      <c r="J47" s="76">
        <v>319</v>
      </c>
      <c r="K47" s="77">
        <v>311</v>
      </c>
      <c r="L47" s="71"/>
      <c r="M47" s="78">
        <v>3.6999999999999997</v>
      </c>
      <c r="N47" s="78">
        <v>6.6000000000000005</v>
      </c>
      <c r="O47" s="78">
        <v>8.2000000000000011</v>
      </c>
      <c r="P47" s="78">
        <v>8.1</v>
      </c>
      <c r="Q47" s="78">
        <v>7.3999999999999995</v>
      </c>
      <c r="R47" s="78">
        <v>7.3999999999999995</v>
      </c>
      <c r="S47" s="79">
        <v>4.8</v>
      </c>
      <c r="T47" s="79">
        <v>3.2</v>
      </c>
      <c r="U47" s="80">
        <v>3.3000000000000003</v>
      </c>
    </row>
    <row r="48" spans="1:21" ht="12" customHeight="1">
      <c r="A48" s="39"/>
      <c r="B48" s="131" t="s">
        <v>98</v>
      </c>
      <c r="C48" s="83">
        <v>216</v>
      </c>
      <c r="D48" s="83">
        <v>217</v>
      </c>
      <c r="E48" s="83">
        <v>213</v>
      </c>
      <c r="F48" s="83">
        <v>232</v>
      </c>
      <c r="G48" s="83">
        <v>218</v>
      </c>
      <c r="H48" s="83">
        <v>239</v>
      </c>
      <c r="I48" s="83">
        <v>219</v>
      </c>
      <c r="J48" s="83">
        <v>246</v>
      </c>
      <c r="K48" s="84">
        <v>234</v>
      </c>
      <c r="L48" s="71"/>
      <c r="M48" s="85">
        <v>0.89999999999999991</v>
      </c>
      <c r="N48" s="85">
        <v>4.3</v>
      </c>
      <c r="O48" s="85">
        <v>0</v>
      </c>
      <c r="P48" s="85">
        <v>0.5</v>
      </c>
      <c r="Q48" s="85">
        <v>0.6</v>
      </c>
      <c r="R48" s="85">
        <v>10.199999999999999</v>
      </c>
      <c r="S48" s="86">
        <v>2.8000000000000003</v>
      </c>
      <c r="T48" s="86">
        <v>6.3</v>
      </c>
      <c r="U48" s="87">
        <v>7.3</v>
      </c>
    </row>
    <row r="49" spans="1:21" ht="12" customHeight="1">
      <c r="A49" s="39"/>
      <c r="B49" s="132" t="s">
        <v>99</v>
      </c>
      <c r="C49" s="133">
        <v>1275</v>
      </c>
      <c r="D49" s="133">
        <v>1178</v>
      </c>
      <c r="E49" s="133">
        <v>1161</v>
      </c>
      <c r="F49" s="133">
        <v>1205</v>
      </c>
      <c r="G49" s="133">
        <v>1175</v>
      </c>
      <c r="H49" s="133">
        <v>1181</v>
      </c>
      <c r="I49" s="133">
        <v>1180</v>
      </c>
      <c r="J49" s="133">
        <v>1230</v>
      </c>
      <c r="K49" s="134">
        <v>1201</v>
      </c>
      <c r="L49" s="71"/>
      <c r="M49" s="135">
        <v>2.1</v>
      </c>
      <c r="N49" s="135">
        <v>3.5999999999999996</v>
      </c>
      <c r="O49" s="135">
        <v>4.1000000000000005</v>
      </c>
      <c r="P49" s="135">
        <v>3.8</v>
      </c>
      <c r="Q49" s="135">
        <v>3.5999999999999996</v>
      </c>
      <c r="R49" s="135">
        <v>5.5</v>
      </c>
      <c r="S49" s="136">
        <v>2.2999999999999998</v>
      </c>
      <c r="T49" s="136">
        <v>2.6</v>
      </c>
      <c r="U49" s="137">
        <v>2.6</v>
      </c>
    </row>
    <row r="50" spans="1:21" ht="12" customHeight="1">
      <c r="A50" s="39"/>
      <c r="B50" s="138"/>
      <c r="C50" s="139"/>
      <c r="D50" s="139"/>
      <c r="E50" s="139"/>
      <c r="F50" s="139"/>
      <c r="G50" s="139"/>
      <c r="H50" s="139"/>
      <c r="I50" s="139"/>
      <c r="J50" s="139"/>
      <c r="K50" s="140"/>
      <c r="L50" s="71"/>
      <c r="M50" s="141"/>
      <c r="N50" s="141"/>
      <c r="O50" s="141"/>
      <c r="P50" s="141"/>
      <c r="Q50" s="141"/>
      <c r="R50" s="141"/>
      <c r="S50" s="142"/>
      <c r="T50" s="142"/>
      <c r="U50" s="143"/>
    </row>
    <row r="51" spans="1:21" ht="12" customHeight="1">
      <c r="A51" s="39"/>
      <c r="B51" s="144" t="s">
        <v>100</v>
      </c>
      <c r="C51" s="145">
        <v>-13</v>
      </c>
      <c r="D51" s="145">
        <v>-12</v>
      </c>
      <c r="E51" s="145">
        <v>-14</v>
      </c>
      <c r="F51" s="145">
        <v>-18</v>
      </c>
      <c r="G51" s="145">
        <v>-15</v>
      </c>
      <c r="H51" s="145">
        <v>-13</v>
      </c>
      <c r="I51" s="145">
        <v>-13</v>
      </c>
      <c r="J51" s="145">
        <v>-14</v>
      </c>
      <c r="K51" s="146">
        <v>-11</v>
      </c>
      <c r="L51" s="71"/>
      <c r="M51" s="147"/>
      <c r="N51" s="147"/>
      <c r="O51" s="147"/>
      <c r="P51" s="147"/>
      <c r="Q51" s="147"/>
      <c r="R51" s="147"/>
      <c r="S51" s="148"/>
      <c r="T51" s="148"/>
      <c r="U51" s="149"/>
    </row>
    <row r="52" spans="1:21" ht="12" customHeight="1" thickBot="1">
      <c r="A52" s="67"/>
      <c r="B52" s="108" t="s">
        <v>92</v>
      </c>
      <c r="C52" s="89">
        <v>5471</v>
      </c>
      <c r="D52" s="89">
        <v>5306</v>
      </c>
      <c r="E52" s="89">
        <v>5367</v>
      </c>
      <c r="F52" s="89">
        <v>5511</v>
      </c>
      <c r="G52" s="89">
        <v>5452</v>
      </c>
      <c r="H52" s="89">
        <v>5416</v>
      </c>
      <c r="I52" s="89">
        <v>5374</v>
      </c>
      <c r="J52" s="89">
        <v>5400</v>
      </c>
      <c r="K52" s="90">
        <v>5403</v>
      </c>
      <c r="L52" s="128"/>
      <c r="M52" s="91">
        <v>0.7</v>
      </c>
      <c r="N52" s="91">
        <v>0.1</v>
      </c>
      <c r="O52" s="91">
        <v>1.5</v>
      </c>
      <c r="P52" s="91">
        <v>2.7</v>
      </c>
      <c r="Q52" s="91">
        <v>2.2000000000000002</v>
      </c>
      <c r="R52" s="91">
        <v>2.4</v>
      </c>
      <c r="S52" s="92">
        <v>-0.3</v>
      </c>
      <c r="T52" s="92">
        <v>-2.2999999999999998</v>
      </c>
      <c r="U52" s="93">
        <v>-1.9</v>
      </c>
    </row>
    <row r="53" spans="1:21" ht="12" customHeight="1">
      <c r="A53" s="39"/>
      <c r="B53" s="109"/>
      <c r="C53" s="110"/>
      <c r="D53" s="110"/>
      <c r="E53" s="110"/>
      <c r="F53" s="110"/>
      <c r="G53" s="110"/>
      <c r="H53" s="110"/>
      <c r="I53" s="110"/>
      <c r="J53" s="110"/>
      <c r="K53" s="111"/>
      <c r="L53" s="112"/>
      <c r="M53" s="113"/>
      <c r="N53" s="113"/>
      <c r="O53" s="113"/>
      <c r="P53" s="113"/>
      <c r="Q53" s="113"/>
      <c r="R53" s="113"/>
      <c r="S53" s="114"/>
      <c r="T53" s="114"/>
      <c r="U53" s="115"/>
    </row>
    <row r="54" spans="1:21" ht="12" customHeight="1">
      <c r="A54" s="116"/>
      <c r="B54" s="62" t="s">
        <v>101</v>
      </c>
      <c r="C54" s="117"/>
      <c r="D54" s="117"/>
      <c r="E54" s="117"/>
      <c r="F54" s="117"/>
      <c r="G54" s="117"/>
      <c r="H54" s="117"/>
      <c r="I54" s="117"/>
      <c r="J54" s="117"/>
      <c r="K54" s="118"/>
      <c r="L54" s="112"/>
      <c r="M54" s="119"/>
      <c r="N54" s="119"/>
      <c r="O54" s="119"/>
      <c r="P54" s="119"/>
      <c r="Q54" s="119"/>
      <c r="R54" s="119"/>
      <c r="S54" s="120"/>
      <c r="T54" s="120"/>
      <c r="U54" s="121"/>
    </row>
    <row r="55" spans="1:21" ht="12" customHeight="1">
      <c r="A55" s="39"/>
      <c r="B55" s="150" t="s">
        <v>87</v>
      </c>
      <c r="C55" s="69">
        <v>1385</v>
      </c>
      <c r="D55" s="69">
        <v>1207</v>
      </c>
      <c r="E55" s="69">
        <v>1186</v>
      </c>
      <c r="F55" s="69">
        <v>1248</v>
      </c>
      <c r="G55" s="69">
        <v>1289</v>
      </c>
      <c r="H55" s="69">
        <v>1243</v>
      </c>
      <c r="I55" s="69">
        <v>1218</v>
      </c>
      <c r="J55" s="69">
        <v>1263</v>
      </c>
      <c r="K55" s="70">
        <v>1355</v>
      </c>
      <c r="L55" s="71"/>
      <c r="M55" s="122"/>
      <c r="N55" s="122"/>
      <c r="O55" s="122"/>
      <c r="P55" s="122"/>
      <c r="Q55" s="122"/>
      <c r="R55" s="122"/>
      <c r="S55" s="123"/>
      <c r="T55" s="123"/>
      <c r="U55" s="124"/>
    </row>
    <row r="56" spans="1:21" ht="12" customHeight="1">
      <c r="A56" s="39"/>
      <c r="B56" s="24" t="s">
        <v>88</v>
      </c>
      <c r="C56" s="76">
        <v>84</v>
      </c>
      <c r="D56" s="76">
        <v>65</v>
      </c>
      <c r="E56" s="76">
        <v>65</v>
      </c>
      <c r="F56" s="76">
        <v>68</v>
      </c>
      <c r="G56" s="76">
        <v>72</v>
      </c>
      <c r="H56" s="76">
        <v>65</v>
      </c>
      <c r="I56" s="76">
        <v>61</v>
      </c>
      <c r="J56" s="76">
        <v>62</v>
      </c>
      <c r="K56" s="77">
        <v>67</v>
      </c>
      <c r="L56" s="71"/>
      <c r="M56" s="122"/>
      <c r="N56" s="122"/>
      <c r="O56" s="122"/>
      <c r="P56" s="122"/>
      <c r="Q56" s="122"/>
      <c r="R56" s="122"/>
      <c r="S56" s="123"/>
      <c r="T56" s="123"/>
      <c r="U56" s="124"/>
    </row>
    <row r="57" spans="1:21" ht="12" customHeight="1">
      <c r="A57" s="39"/>
      <c r="B57" s="151" t="s">
        <v>89</v>
      </c>
      <c r="C57" s="83">
        <v>101</v>
      </c>
      <c r="D57" s="83">
        <v>100</v>
      </c>
      <c r="E57" s="83">
        <v>86</v>
      </c>
      <c r="F57" s="83">
        <v>89</v>
      </c>
      <c r="G57" s="83">
        <v>90</v>
      </c>
      <c r="H57" s="83">
        <v>84</v>
      </c>
      <c r="I57" s="83">
        <v>76</v>
      </c>
      <c r="J57" s="83">
        <v>79</v>
      </c>
      <c r="K57" s="84">
        <v>78</v>
      </c>
      <c r="L57" s="71"/>
      <c r="M57" s="122"/>
      <c r="N57" s="122"/>
      <c r="O57" s="122"/>
      <c r="P57" s="122"/>
      <c r="Q57" s="122"/>
      <c r="R57" s="122"/>
      <c r="S57" s="123"/>
      <c r="T57" s="123"/>
      <c r="U57" s="124"/>
    </row>
    <row r="58" spans="1:21" ht="12" customHeight="1">
      <c r="A58" s="39"/>
      <c r="B58" s="152" t="s">
        <v>90</v>
      </c>
      <c r="C58" s="103">
        <v>1570</v>
      </c>
      <c r="D58" s="103">
        <v>1372</v>
      </c>
      <c r="E58" s="103">
        <v>1337</v>
      </c>
      <c r="F58" s="103">
        <v>1405</v>
      </c>
      <c r="G58" s="103">
        <v>1451</v>
      </c>
      <c r="H58" s="103">
        <v>1392</v>
      </c>
      <c r="I58" s="103">
        <v>1355</v>
      </c>
      <c r="J58" s="103">
        <v>1404</v>
      </c>
      <c r="K58" s="104">
        <v>1500</v>
      </c>
      <c r="L58" s="71"/>
      <c r="M58" s="122"/>
      <c r="N58" s="122"/>
      <c r="O58" s="122"/>
      <c r="P58" s="122"/>
      <c r="Q58" s="122"/>
      <c r="R58" s="122"/>
      <c r="S58" s="123"/>
      <c r="T58" s="123"/>
      <c r="U58" s="124"/>
    </row>
    <row r="59" spans="1:21" ht="12" customHeight="1">
      <c r="A59" s="39"/>
      <c r="B59" s="151" t="s">
        <v>91</v>
      </c>
      <c r="C59" s="83">
        <v>98</v>
      </c>
      <c r="D59" s="83">
        <v>94</v>
      </c>
      <c r="E59" s="83">
        <v>89</v>
      </c>
      <c r="F59" s="83">
        <v>93</v>
      </c>
      <c r="G59" s="83">
        <v>92</v>
      </c>
      <c r="H59" s="83">
        <v>92</v>
      </c>
      <c r="I59" s="83">
        <v>94</v>
      </c>
      <c r="J59" s="83">
        <v>98</v>
      </c>
      <c r="K59" s="84">
        <v>107</v>
      </c>
      <c r="L59" s="71"/>
      <c r="M59" s="125"/>
      <c r="N59" s="125"/>
      <c r="O59" s="125"/>
      <c r="P59" s="125"/>
      <c r="Q59" s="125"/>
      <c r="R59" s="125"/>
      <c r="S59" s="126"/>
      <c r="T59" s="126"/>
      <c r="U59" s="127"/>
    </row>
    <row r="60" spans="1:21" ht="12" customHeight="1" thickBot="1">
      <c r="A60" s="67"/>
      <c r="B60" s="153" t="s">
        <v>92</v>
      </c>
      <c r="C60" s="89">
        <v>1668</v>
      </c>
      <c r="D60" s="89">
        <v>1466</v>
      </c>
      <c r="E60" s="89">
        <v>1426</v>
      </c>
      <c r="F60" s="89">
        <v>1498</v>
      </c>
      <c r="G60" s="89">
        <v>1543</v>
      </c>
      <c r="H60" s="89">
        <v>1484</v>
      </c>
      <c r="I60" s="89">
        <v>1449</v>
      </c>
      <c r="J60" s="89">
        <v>1502</v>
      </c>
      <c r="K60" s="90">
        <v>1607</v>
      </c>
      <c r="L60" s="128"/>
      <c r="M60" s="91">
        <v>8</v>
      </c>
      <c r="N60" s="154">
        <v>7</v>
      </c>
      <c r="O60" s="154">
        <v>9</v>
      </c>
      <c r="P60" s="154">
        <v>9</v>
      </c>
      <c r="Q60" s="91">
        <v>8.7999999999999989</v>
      </c>
      <c r="R60" s="91">
        <v>10</v>
      </c>
      <c r="S60" s="92">
        <v>10</v>
      </c>
      <c r="T60" s="92">
        <v>9.7000000000000011</v>
      </c>
      <c r="U60" s="93">
        <v>11.600000000000001</v>
      </c>
    </row>
    <row r="61" spans="1:21" ht="12" customHeight="1">
      <c r="A61" s="39"/>
      <c r="B61" s="155"/>
      <c r="C61" s="110"/>
      <c r="D61" s="110"/>
      <c r="E61" s="110"/>
      <c r="F61" s="110"/>
      <c r="G61" s="110"/>
      <c r="H61" s="110"/>
      <c r="I61" s="110"/>
      <c r="J61" s="110"/>
      <c r="K61" s="111"/>
      <c r="L61" s="156"/>
      <c r="M61" s="157"/>
      <c r="N61" s="157"/>
      <c r="O61" s="157"/>
      <c r="P61" s="157"/>
      <c r="Q61" s="157"/>
      <c r="R61" s="157"/>
      <c r="S61" s="158"/>
      <c r="T61" s="158"/>
      <c r="U61" s="159"/>
    </row>
    <row r="62" spans="1:21" ht="12" customHeight="1">
      <c r="A62" s="39"/>
      <c r="B62" s="62" t="s">
        <v>102</v>
      </c>
      <c r="C62" s="117"/>
      <c r="D62" s="117"/>
      <c r="E62" s="117"/>
      <c r="F62" s="117"/>
      <c r="G62" s="117"/>
      <c r="H62" s="117"/>
      <c r="I62" s="117"/>
      <c r="J62" s="117"/>
      <c r="K62" s="118"/>
      <c r="L62" s="112"/>
      <c r="M62" s="119"/>
      <c r="N62" s="119"/>
      <c r="O62" s="119"/>
      <c r="P62" s="119"/>
      <c r="Q62" s="119"/>
      <c r="R62" s="119"/>
      <c r="S62" s="120"/>
      <c r="T62" s="120"/>
      <c r="U62" s="121"/>
    </row>
    <row r="63" spans="1:21" ht="12" customHeight="1">
      <c r="A63" s="39"/>
      <c r="B63" s="99" t="s">
        <v>87</v>
      </c>
      <c r="C63" s="69">
        <v>254</v>
      </c>
      <c r="D63" s="69">
        <v>330</v>
      </c>
      <c r="E63" s="69">
        <v>260</v>
      </c>
      <c r="F63" s="69">
        <v>384</v>
      </c>
      <c r="G63" s="69">
        <v>314</v>
      </c>
      <c r="H63" s="69">
        <v>420</v>
      </c>
      <c r="I63" s="69">
        <v>420</v>
      </c>
      <c r="J63" s="69">
        <v>477</v>
      </c>
      <c r="K63" s="70">
        <v>641</v>
      </c>
      <c r="L63" s="71"/>
      <c r="M63" s="122"/>
      <c r="N63" s="122"/>
      <c r="O63" s="122"/>
      <c r="P63" s="122"/>
      <c r="Q63" s="122"/>
      <c r="R63" s="122"/>
      <c r="S63" s="123"/>
      <c r="T63" s="123"/>
      <c r="U63" s="124"/>
    </row>
    <row r="64" spans="1:21" ht="12" customHeight="1">
      <c r="A64" s="39"/>
      <c r="B64" s="100" t="s">
        <v>88</v>
      </c>
      <c r="C64" s="76">
        <v>24</v>
      </c>
      <c r="D64" s="76">
        <v>29</v>
      </c>
      <c r="E64" s="76">
        <v>19</v>
      </c>
      <c r="F64" s="76">
        <v>24</v>
      </c>
      <c r="G64" s="76">
        <v>16</v>
      </c>
      <c r="H64" s="76">
        <v>20</v>
      </c>
      <c r="I64" s="76">
        <v>16</v>
      </c>
      <c r="J64" s="76">
        <v>15</v>
      </c>
      <c r="K64" s="77">
        <v>19</v>
      </c>
      <c r="L64" s="71"/>
      <c r="M64" s="122"/>
      <c r="N64" s="122"/>
      <c r="O64" s="122"/>
      <c r="P64" s="122"/>
      <c r="Q64" s="122"/>
      <c r="R64" s="122"/>
      <c r="S64" s="123"/>
      <c r="T64" s="123"/>
      <c r="U64" s="124"/>
    </row>
    <row r="65" spans="1:21" ht="12" customHeight="1">
      <c r="A65" s="39"/>
      <c r="B65" s="101" t="s">
        <v>89</v>
      </c>
      <c r="C65" s="83">
        <v>16</v>
      </c>
      <c r="D65" s="83">
        <v>18</v>
      </c>
      <c r="E65" s="83">
        <v>15</v>
      </c>
      <c r="F65" s="83">
        <v>33</v>
      </c>
      <c r="G65" s="83">
        <v>20</v>
      </c>
      <c r="H65" s="83">
        <v>27</v>
      </c>
      <c r="I65" s="83">
        <v>23</v>
      </c>
      <c r="J65" s="83">
        <v>36</v>
      </c>
      <c r="K65" s="84">
        <v>36</v>
      </c>
      <c r="L65" s="71"/>
      <c r="M65" s="122"/>
      <c r="N65" s="122"/>
      <c r="O65" s="122"/>
      <c r="P65" s="122"/>
      <c r="Q65" s="122"/>
      <c r="R65" s="122"/>
      <c r="S65" s="123"/>
      <c r="T65" s="123"/>
      <c r="U65" s="124"/>
    </row>
    <row r="66" spans="1:21" ht="12" customHeight="1">
      <c r="A66" s="39"/>
      <c r="B66" s="102" t="s">
        <v>90</v>
      </c>
      <c r="C66" s="103">
        <v>294</v>
      </c>
      <c r="D66" s="103">
        <v>377</v>
      </c>
      <c r="E66" s="103">
        <v>294</v>
      </c>
      <c r="F66" s="103">
        <v>441</v>
      </c>
      <c r="G66" s="103">
        <v>350</v>
      </c>
      <c r="H66" s="103">
        <v>467</v>
      </c>
      <c r="I66" s="103">
        <v>459</v>
      </c>
      <c r="J66" s="103">
        <v>528</v>
      </c>
      <c r="K66" s="104">
        <v>696</v>
      </c>
      <c r="L66" s="71"/>
      <c r="M66" s="122"/>
      <c r="N66" s="122"/>
      <c r="O66" s="122"/>
      <c r="P66" s="122"/>
      <c r="Q66" s="122"/>
      <c r="R66" s="122"/>
      <c r="S66" s="123"/>
      <c r="T66" s="123"/>
      <c r="U66" s="124"/>
    </row>
    <row r="67" spans="1:21" ht="12" customHeight="1">
      <c r="A67" s="39"/>
      <c r="B67" s="101" t="s">
        <v>91</v>
      </c>
      <c r="C67" s="83">
        <v>40</v>
      </c>
      <c r="D67" s="83">
        <v>53</v>
      </c>
      <c r="E67" s="83">
        <v>39</v>
      </c>
      <c r="F67" s="83">
        <v>54</v>
      </c>
      <c r="G67" s="83">
        <v>43</v>
      </c>
      <c r="H67" s="83">
        <v>58</v>
      </c>
      <c r="I67" s="83">
        <v>56</v>
      </c>
      <c r="J67" s="83">
        <v>60</v>
      </c>
      <c r="K67" s="84">
        <v>80</v>
      </c>
      <c r="L67" s="71"/>
      <c r="M67" s="125"/>
      <c r="N67" s="125"/>
      <c r="O67" s="125"/>
      <c r="P67" s="125"/>
      <c r="Q67" s="125"/>
      <c r="R67" s="125"/>
      <c r="S67" s="126"/>
      <c r="T67" s="126"/>
      <c r="U67" s="127"/>
    </row>
    <row r="68" spans="1:21" ht="12" customHeight="1" thickBot="1">
      <c r="A68" s="67"/>
      <c r="B68" s="108" t="s">
        <v>92</v>
      </c>
      <c r="C68" s="89">
        <v>334</v>
      </c>
      <c r="D68" s="89">
        <v>430</v>
      </c>
      <c r="E68" s="89">
        <v>333</v>
      </c>
      <c r="F68" s="89">
        <v>495</v>
      </c>
      <c r="G68" s="89">
        <v>393</v>
      </c>
      <c r="H68" s="89">
        <v>525</v>
      </c>
      <c r="I68" s="89">
        <v>515</v>
      </c>
      <c r="J68" s="89">
        <v>588</v>
      </c>
      <c r="K68" s="90">
        <v>776</v>
      </c>
      <c r="L68" s="128"/>
      <c r="M68" s="91">
        <v>52.900000000000006</v>
      </c>
      <c r="N68" s="91">
        <v>58.3</v>
      </c>
      <c r="O68" s="91">
        <v>74.099999999999994</v>
      </c>
      <c r="P68" s="91">
        <v>85</v>
      </c>
      <c r="Q68" s="91">
        <v>90.4</v>
      </c>
      <c r="R68" s="91">
        <v>105.60000000000001</v>
      </c>
      <c r="S68" s="92">
        <v>91.9</v>
      </c>
      <c r="T68" s="92">
        <v>89.1</v>
      </c>
      <c r="U68" s="93">
        <v>83.399999999999991</v>
      </c>
    </row>
    <row r="69" spans="1:21" ht="12" customHeight="1">
      <c r="A69" s="39"/>
      <c r="B69" s="160"/>
      <c r="C69" s="95"/>
      <c r="D69" s="95"/>
      <c r="E69" s="95"/>
      <c r="F69" s="95"/>
      <c r="G69" s="95"/>
      <c r="H69" s="95"/>
      <c r="I69" s="95"/>
      <c r="J69" s="95"/>
      <c r="K69" s="161"/>
      <c r="L69" s="71"/>
      <c r="M69" s="162"/>
      <c r="N69" s="162"/>
      <c r="O69" s="162"/>
      <c r="P69" s="162"/>
      <c r="Q69" s="162"/>
      <c r="R69" s="162"/>
      <c r="S69" s="163"/>
      <c r="T69" s="163"/>
      <c r="U69" s="163"/>
    </row>
    <row r="70" spans="1:21" ht="12" customHeight="1">
      <c r="A70" s="164" t="s">
        <v>103</v>
      </c>
      <c r="B70" s="165"/>
      <c r="C70" s="165"/>
      <c r="D70" s="165"/>
      <c r="E70" s="165"/>
      <c r="F70" s="165"/>
      <c r="G70" s="165"/>
      <c r="H70" s="165"/>
      <c r="I70" s="165"/>
      <c r="J70" s="165"/>
      <c r="K70" s="165"/>
      <c r="L70" s="166"/>
      <c r="M70" s="167"/>
      <c r="N70" s="167"/>
      <c r="O70" s="167"/>
      <c r="P70" s="167"/>
      <c r="Q70" s="167"/>
      <c r="R70" s="167"/>
      <c r="S70" s="167"/>
      <c r="T70" s="167"/>
      <c r="U70" s="167"/>
    </row>
    <row r="71" spans="1:21" ht="12" customHeight="1">
      <c r="A71" s="164">
        <v>1</v>
      </c>
      <c r="B71" s="746" t="s">
        <v>104</v>
      </c>
      <c r="C71" s="746" t="s">
        <v>32</v>
      </c>
      <c r="D71" s="746" t="s">
        <v>32</v>
      </c>
      <c r="E71" s="746" t="s">
        <v>32</v>
      </c>
      <c r="F71" s="746" t="s">
        <v>32</v>
      </c>
      <c r="G71" s="746" t="s">
        <v>32</v>
      </c>
      <c r="H71" s="746" t="s">
        <v>32</v>
      </c>
      <c r="I71" s="746" t="s">
        <v>32</v>
      </c>
      <c r="J71" s="746" t="s">
        <v>32</v>
      </c>
      <c r="K71" s="746" t="s">
        <v>32</v>
      </c>
      <c r="L71" s="166"/>
      <c r="M71" s="167"/>
      <c r="N71" s="167"/>
      <c r="O71" s="167"/>
      <c r="P71" s="167"/>
      <c r="Q71" s="167"/>
      <c r="R71" s="167"/>
      <c r="S71" s="167"/>
      <c r="T71" s="167"/>
      <c r="U71" s="167"/>
    </row>
    <row r="72" spans="1:21" ht="12" customHeight="1">
      <c r="A72" s="164">
        <v>2</v>
      </c>
      <c r="B72" s="5" t="s">
        <v>105</v>
      </c>
      <c r="C72" s="5"/>
      <c r="D72" s="5"/>
      <c r="E72" s="5"/>
      <c r="F72" s="5"/>
      <c r="G72" s="5"/>
      <c r="H72" s="5"/>
      <c r="I72" s="5"/>
      <c r="J72" s="5"/>
      <c r="K72" s="5"/>
      <c r="L72" s="166"/>
      <c r="M72" s="167"/>
      <c r="N72" s="167"/>
      <c r="O72" s="167"/>
      <c r="P72" s="167"/>
      <c r="Q72" s="167"/>
      <c r="R72" s="167"/>
      <c r="S72" s="167"/>
      <c r="T72" s="167"/>
      <c r="U72" s="167"/>
    </row>
    <row r="73" spans="1:21" ht="12" customHeight="1">
      <c r="A73" s="164">
        <v>3</v>
      </c>
      <c r="B73" s="746" t="s">
        <v>106</v>
      </c>
      <c r="C73" s="746" t="s">
        <v>32</v>
      </c>
      <c r="D73" s="746" t="s">
        <v>32</v>
      </c>
      <c r="E73" s="746" t="s">
        <v>32</v>
      </c>
      <c r="F73" s="746" t="s">
        <v>32</v>
      </c>
      <c r="G73" s="746" t="s">
        <v>32</v>
      </c>
      <c r="H73" s="746" t="s">
        <v>32</v>
      </c>
      <c r="I73" s="746" t="s">
        <v>32</v>
      </c>
      <c r="J73" s="746" t="s">
        <v>32</v>
      </c>
      <c r="K73" s="746" t="s">
        <v>32</v>
      </c>
      <c r="L73" s="166"/>
      <c r="M73" s="167"/>
      <c r="N73" s="167"/>
      <c r="O73" s="167"/>
      <c r="P73" s="167"/>
      <c r="Q73" s="167"/>
      <c r="R73" s="167"/>
      <c r="S73" s="167"/>
      <c r="T73" s="167"/>
      <c r="U73" s="167"/>
    </row>
    <row r="74" spans="1:21" ht="12" customHeight="1">
      <c r="A74" s="164">
        <v>4</v>
      </c>
      <c r="B74" s="746" t="s">
        <v>107</v>
      </c>
      <c r="C74" s="746" t="s">
        <v>32</v>
      </c>
      <c r="D74" s="746" t="s">
        <v>32</v>
      </c>
      <c r="E74" s="746" t="s">
        <v>32</v>
      </c>
      <c r="F74" s="746" t="s">
        <v>32</v>
      </c>
      <c r="G74" s="746" t="s">
        <v>32</v>
      </c>
      <c r="H74" s="746" t="s">
        <v>32</v>
      </c>
      <c r="I74" s="746" t="s">
        <v>32</v>
      </c>
      <c r="J74" s="746" t="s">
        <v>32</v>
      </c>
      <c r="K74" s="746" t="s">
        <v>32</v>
      </c>
      <c r="L74" s="168"/>
      <c r="M74" s="167"/>
      <c r="N74" s="167"/>
      <c r="O74" s="167"/>
      <c r="P74" s="167"/>
      <c r="Q74" s="167"/>
      <c r="R74" s="167"/>
      <c r="S74" s="167"/>
      <c r="T74" s="167"/>
      <c r="U74" s="167"/>
    </row>
    <row r="75" spans="1:21" ht="12" customHeight="1">
      <c r="A75" s="164">
        <v>5</v>
      </c>
      <c r="B75" s="746" t="s">
        <v>108</v>
      </c>
      <c r="C75" s="746" t="s">
        <v>32</v>
      </c>
      <c r="D75" s="746" t="s">
        <v>32</v>
      </c>
      <c r="E75" s="746" t="s">
        <v>32</v>
      </c>
      <c r="F75" s="746" t="s">
        <v>32</v>
      </c>
      <c r="G75" s="746" t="s">
        <v>32</v>
      </c>
      <c r="H75" s="746" t="s">
        <v>32</v>
      </c>
      <c r="I75" s="746" t="s">
        <v>32</v>
      </c>
      <c r="J75" s="746" t="s">
        <v>32</v>
      </c>
      <c r="K75" s="746" t="s">
        <v>32</v>
      </c>
      <c r="L75" s="168"/>
      <c r="M75" s="167"/>
      <c r="N75" s="167"/>
      <c r="O75" s="167"/>
      <c r="P75" s="167"/>
      <c r="Q75" s="167"/>
      <c r="R75" s="167"/>
      <c r="S75" s="167"/>
      <c r="T75" s="167"/>
      <c r="U75" s="167"/>
    </row>
    <row r="76" spans="1:21" ht="12" customHeight="1">
      <c r="A76" s="164"/>
      <c r="B76" s="746"/>
      <c r="C76" s="746" t="s">
        <v>32</v>
      </c>
      <c r="D76" s="746" t="s">
        <v>32</v>
      </c>
      <c r="E76" s="746" t="s">
        <v>32</v>
      </c>
      <c r="F76" s="746" t="s">
        <v>32</v>
      </c>
      <c r="G76" s="746" t="s">
        <v>32</v>
      </c>
      <c r="H76" s="746" t="s">
        <v>32</v>
      </c>
      <c r="I76" s="746" t="s">
        <v>32</v>
      </c>
      <c r="J76" s="746" t="s">
        <v>32</v>
      </c>
      <c r="K76" s="746" t="s">
        <v>32</v>
      </c>
      <c r="L76" s="169"/>
      <c r="M76" s="170"/>
      <c r="N76" s="170"/>
      <c r="O76" s="170"/>
      <c r="P76" s="170"/>
      <c r="Q76" s="170"/>
      <c r="R76" s="170"/>
      <c r="S76" s="170"/>
      <c r="T76" s="170"/>
      <c r="U76" s="170"/>
    </row>
  </sheetData>
  <mergeCells count="7">
    <mergeCell ref="B75:K75"/>
    <mergeCell ref="B76:K76"/>
    <mergeCell ref="A1:B1"/>
    <mergeCell ref="M3:U3"/>
    <mergeCell ref="B71:K71"/>
    <mergeCell ref="B73:K73"/>
    <mergeCell ref="B74:K74"/>
  </mergeCells>
  <pageMargins left="0.70866141732283505" right="0.70866141732283505" top="0.74803149606299202" bottom="0.74803149606299202" header="0.31496062992126" footer="0.31496062992126"/>
  <pageSetup paperSize="8" orientation="landscape"/>
  <headerFooter>
    <oddFooter>&amp;L_x000D_&amp;1#&amp;"Calibri"&amp;7&amp;K000000 C1 Public</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3B0D5-D1D3-487F-967C-B9ECACEB619D}">
  <sheetPr>
    <tabColor rgb="FFE60000"/>
    <pageSetUpPr fitToPage="1"/>
  </sheetPr>
  <dimension ref="A1:O18"/>
  <sheetViews>
    <sheetView showGridLines="0" workbookViewId="0">
      <selection sqref="A1:B1"/>
    </sheetView>
  </sheetViews>
  <sheetFormatPr defaultRowHeight="12.75"/>
  <cols>
    <col min="1" max="1" width="3.28515625" customWidth="1"/>
    <col min="2" max="2" width="37.85546875" customWidth="1"/>
    <col min="3" max="8" width="11.42578125" customWidth="1"/>
    <col min="9" max="9" width="9.42578125" customWidth="1"/>
    <col min="10" max="15" width="11.42578125" customWidth="1"/>
  </cols>
  <sheetData>
    <row r="1" spans="1:15" ht="17.45" customHeight="1">
      <c r="A1" s="747" t="s">
        <v>109</v>
      </c>
      <c r="B1" s="747" t="s">
        <v>32</v>
      </c>
      <c r="C1" s="37"/>
      <c r="D1" s="37"/>
      <c r="E1" s="37"/>
      <c r="F1" s="37"/>
      <c r="G1" s="37"/>
      <c r="H1" s="37"/>
      <c r="I1" s="37"/>
      <c r="J1" s="37"/>
      <c r="K1" s="37"/>
      <c r="L1" s="37"/>
      <c r="M1" s="37"/>
      <c r="N1" s="37"/>
      <c r="O1" s="37"/>
    </row>
    <row r="2" spans="1:15" ht="12" customHeight="1">
      <c r="A2" s="38"/>
      <c r="B2" s="37"/>
      <c r="C2" s="37"/>
      <c r="D2" s="37"/>
      <c r="E2" s="37"/>
      <c r="F2" s="37"/>
      <c r="G2" s="37"/>
      <c r="H2" s="37"/>
      <c r="I2" s="37"/>
      <c r="J2" s="37"/>
      <c r="K2" s="37"/>
      <c r="L2" s="37"/>
      <c r="M2" s="37"/>
      <c r="N2" s="37"/>
      <c r="O2" s="37"/>
    </row>
    <row r="3" spans="1:15" ht="12" customHeight="1">
      <c r="A3" s="39"/>
      <c r="B3" s="40"/>
      <c r="C3" s="41"/>
      <c r="D3" s="42"/>
      <c r="E3" s="42"/>
      <c r="F3" s="42"/>
      <c r="G3" s="42"/>
      <c r="H3" s="41"/>
      <c r="I3" s="43"/>
      <c r="J3" s="748" t="s">
        <v>110</v>
      </c>
      <c r="K3" s="748" t="s">
        <v>32</v>
      </c>
      <c r="L3" s="748" t="s">
        <v>32</v>
      </c>
      <c r="M3" s="748" t="s">
        <v>32</v>
      </c>
      <c r="N3" s="748" t="s">
        <v>32</v>
      </c>
      <c r="O3" s="748" t="s">
        <v>32</v>
      </c>
    </row>
    <row r="4" spans="1:15" ht="12" customHeight="1">
      <c r="A4" s="44"/>
      <c r="B4" s="45"/>
      <c r="C4" s="46" t="s">
        <v>72</v>
      </c>
      <c r="D4" s="47" t="s">
        <v>73</v>
      </c>
      <c r="E4" s="47" t="s">
        <v>74</v>
      </c>
      <c r="F4" s="47" t="s">
        <v>75</v>
      </c>
      <c r="G4" s="47" t="s">
        <v>76</v>
      </c>
      <c r="H4" s="47" t="s">
        <v>77</v>
      </c>
      <c r="I4" s="48"/>
      <c r="J4" s="46" t="s">
        <v>72</v>
      </c>
      <c r="K4" s="47" t="s">
        <v>73</v>
      </c>
      <c r="L4" s="47" t="s">
        <v>74</v>
      </c>
      <c r="M4" s="47" t="s">
        <v>75</v>
      </c>
      <c r="N4" s="47" t="s">
        <v>76</v>
      </c>
      <c r="O4" s="47" t="s">
        <v>77</v>
      </c>
    </row>
    <row r="5" spans="1:15" ht="12" customHeight="1">
      <c r="A5" s="49"/>
      <c r="B5" s="50"/>
      <c r="C5" s="51" t="s">
        <v>78</v>
      </c>
      <c r="D5" s="52" t="s">
        <v>78</v>
      </c>
      <c r="E5" s="52" t="s">
        <v>78</v>
      </c>
      <c r="F5" s="52" t="s">
        <v>78</v>
      </c>
      <c r="G5" s="52" t="s">
        <v>78</v>
      </c>
      <c r="H5" s="52" t="s">
        <v>78</v>
      </c>
      <c r="I5" s="48"/>
      <c r="J5" s="53" t="s">
        <v>79</v>
      </c>
      <c r="K5" s="54" t="s">
        <v>79</v>
      </c>
      <c r="L5" s="54" t="s">
        <v>79</v>
      </c>
      <c r="M5" s="54" t="s">
        <v>79</v>
      </c>
      <c r="N5" s="54" t="s">
        <v>79</v>
      </c>
      <c r="O5" s="54" t="s">
        <v>79</v>
      </c>
    </row>
    <row r="6" spans="1:15" ht="12" customHeight="1">
      <c r="A6" s="39"/>
      <c r="B6" s="55"/>
      <c r="C6" s="56"/>
      <c r="D6" s="56"/>
      <c r="E6" s="56"/>
      <c r="F6" s="56"/>
      <c r="G6" s="56"/>
      <c r="H6" s="57"/>
      <c r="I6" s="58"/>
      <c r="J6" s="59"/>
      <c r="K6" s="59"/>
      <c r="L6" s="59"/>
      <c r="M6" s="59"/>
      <c r="N6" s="59"/>
      <c r="O6" s="60"/>
    </row>
    <row r="7" spans="1:15" ht="12" customHeight="1">
      <c r="A7" s="61"/>
      <c r="B7" s="62" t="s">
        <v>111</v>
      </c>
      <c r="C7" s="63"/>
      <c r="D7" s="64"/>
      <c r="E7" s="64"/>
      <c r="F7" s="64"/>
      <c r="G7" s="64"/>
      <c r="H7" s="65"/>
      <c r="I7" s="66"/>
      <c r="J7" s="64"/>
      <c r="K7" s="64"/>
      <c r="L7" s="64"/>
      <c r="M7" s="63"/>
      <c r="N7" s="63"/>
      <c r="O7" s="65"/>
    </row>
    <row r="8" spans="1:15" ht="12" customHeight="1">
      <c r="A8" s="67"/>
      <c r="B8" s="68" t="s">
        <v>112</v>
      </c>
      <c r="C8" s="69">
        <v>609</v>
      </c>
      <c r="D8" s="69">
        <v>612</v>
      </c>
      <c r="E8" s="69">
        <v>605</v>
      </c>
      <c r="F8" s="69">
        <v>586</v>
      </c>
      <c r="G8" s="69">
        <v>598</v>
      </c>
      <c r="H8" s="70">
        <v>594</v>
      </c>
      <c r="I8" s="71"/>
      <c r="J8" s="72">
        <v>1</v>
      </c>
      <c r="K8" s="72">
        <v>-1.9</v>
      </c>
      <c r="L8" s="72">
        <v>1</v>
      </c>
      <c r="M8" s="73">
        <v>-1.7</v>
      </c>
      <c r="N8" s="73">
        <v>-1.7000000000000002</v>
      </c>
      <c r="O8" s="74">
        <v>-3</v>
      </c>
    </row>
    <row r="9" spans="1:15" ht="12" customHeight="1">
      <c r="A9" s="67"/>
      <c r="B9" s="75" t="s">
        <v>113</v>
      </c>
      <c r="C9" s="76">
        <v>531</v>
      </c>
      <c r="D9" s="76">
        <v>540</v>
      </c>
      <c r="E9" s="76">
        <v>545</v>
      </c>
      <c r="F9" s="76">
        <v>522</v>
      </c>
      <c r="G9" s="76">
        <v>532</v>
      </c>
      <c r="H9" s="77">
        <v>560</v>
      </c>
      <c r="I9" s="71"/>
      <c r="J9" s="78">
        <v>3.2</v>
      </c>
      <c r="K9" s="78">
        <v>5.8</v>
      </c>
      <c r="L9" s="78">
        <v>-0.5</v>
      </c>
      <c r="M9" s="79">
        <v>-3</v>
      </c>
      <c r="N9" s="79">
        <v>-1.7000000000000002</v>
      </c>
      <c r="O9" s="80">
        <v>-0.4</v>
      </c>
    </row>
    <row r="10" spans="1:15" ht="12" customHeight="1">
      <c r="A10" s="67"/>
      <c r="B10" s="81" t="s">
        <v>114</v>
      </c>
      <c r="C10" s="76">
        <v>365</v>
      </c>
      <c r="D10" s="76">
        <v>375</v>
      </c>
      <c r="E10" s="76">
        <v>399</v>
      </c>
      <c r="F10" s="76">
        <v>372</v>
      </c>
      <c r="G10" s="76">
        <v>389</v>
      </c>
      <c r="H10" s="77">
        <v>395</v>
      </c>
      <c r="I10" s="71"/>
      <c r="J10" s="78">
        <v>5.2</v>
      </c>
      <c r="K10" s="78">
        <v>7.8</v>
      </c>
      <c r="L10" s="78">
        <v>12.2</v>
      </c>
      <c r="M10" s="79">
        <v>3.3</v>
      </c>
      <c r="N10" s="79">
        <v>7.5</v>
      </c>
      <c r="O10" s="80">
        <v>5.8000000000000007</v>
      </c>
    </row>
    <row r="11" spans="1:15" ht="12" customHeight="1">
      <c r="A11" s="67"/>
      <c r="B11" s="81" t="s">
        <v>115</v>
      </c>
      <c r="C11" s="76">
        <v>64</v>
      </c>
      <c r="D11" s="76">
        <v>53</v>
      </c>
      <c r="E11" s="76">
        <v>71</v>
      </c>
      <c r="F11" s="76">
        <v>77</v>
      </c>
      <c r="G11" s="76">
        <v>85</v>
      </c>
      <c r="H11" s="77">
        <v>115</v>
      </c>
      <c r="I11" s="71"/>
      <c r="J11" s="78">
        <v>83.1</v>
      </c>
      <c r="K11" s="78">
        <v>94.7</v>
      </c>
      <c r="L11" s="78">
        <v>102.2</v>
      </c>
      <c r="M11" s="79">
        <v>112.6</v>
      </c>
      <c r="N11" s="79">
        <v>109.89999999999999</v>
      </c>
      <c r="O11" s="80">
        <v>102.8</v>
      </c>
    </row>
    <row r="12" spans="1:15" ht="12" customHeight="1">
      <c r="A12" s="67"/>
      <c r="B12" s="81" t="s">
        <v>82</v>
      </c>
      <c r="C12" s="76">
        <v>268</v>
      </c>
      <c r="D12" s="76">
        <v>271</v>
      </c>
      <c r="E12" s="76">
        <v>270</v>
      </c>
      <c r="F12" s="76">
        <v>265</v>
      </c>
      <c r="G12" s="76">
        <v>276</v>
      </c>
      <c r="H12" s="77">
        <v>289</v>
      </c>
      <c r="I12" s="71"/>
      <c r="J12" s="78">
        <v>7</v>
      </c>
      <c r="K12" s="78">
        <v>9.1</v>
      </c>
      <c r="L12" s="78">
        <v>7.8</v>
      </c>
      <c r="M12" s="79">
        <v>8.4</v>
      </c>
      <c r="N12" s="79">
        <v>9.1999999999999993</v>
      </c>
      <c r="O12" s="80">
        <v>10.8</v>
      </c>
    </row>
    <row r="13" spans="1:15" ht="12" customHeight="1">
      <c r="A13" s="67"/>
      <c r="B13" s="82" t="s">
        <v>85</v>
      </c>
      <c r="C13" s="83">
        <v>98</v>
      </c>
      <c r="D13" s="83">
        <v>92</v>
      </c>
      <c r="E13" s="83">
        <v>89</v>
      </c>
      <c r="F13" s="83">
        <v>89</v>
      </c>
      <c r="G13" s="83">
        <v>99</v>
      </c>
      <c r="H13" s="84">
        <v>98</v>
      </c>
      <c r="I13" s="71"/>
      <c r="J13" s="85"/>
      <c r="K13" s="85"/>
      <c r="L13" s="85"/>
      <c r="M13" s="86"/>
      <c r="N13" s="86"/>
      <c r="O13" s="87"/>
    </row>
    <row r="14" spans="1:15" ht="12" customHeight="1" thickBot="1">
      <c r="A14" s="67"/>
      <c r="B14" s="88" t="s">
        <v>116</v>
      </c>
      <c r="C14" s="89">
        <v>1935</v>
      </c>
      <c r="D14" s="89">
        <v>1943</v>
      </c>
      <c r="E14" s="89">
        <v>1979</v>
      </c>
      <c r="F14" s="89">
        <v>1911</v>
      </c>
      <c r="G14" s="89">
        <v>1979</v>
      </c>
      <c r="H14" s="90">
        <v>2051</v>
      </c>
      <c r="I14" s="71"/>
      <c r="J14" s="91">
        <v>4.5999999999999996</v>
      </c>
      <c r="K14" s="91">
        <v>5</v>
      </c>
      <c r="L14" s="91">
        <v>5.4</v>
      </c>
      <c r="M14" s="92">
        <v>2.6</v>
      </c>
      <c r="N14" s="92">
        <v>4</v>
      </c>
      <c r="O14" s="93">
        <v>4.3</v>
      </c>
    </row>
    <row r="15" spans="1:15" ht="12" customHeight="1">
      <c r="A15" s="67"/>
      <c r="B15" s="94"/>
      <c r="C15" s="95"/>
      <c r="D15" s="95"/>
      <c r="E15" s="95"/>
      <c r="F15" s="95"/>
      <c r="G15" s="95"/>
      <c r="H15" s="161"/>
      <c r="I15" s="71"/>
      <c r="J15" s="97"/>
      <c r="K15" s="97"/>
      <c r="L15" s="97"/>
      <c r="M15" s="97"/>
      <c r="N15" s="97"/>
      <c r="O15" s="97"/>
    </row>
    <row r="16" spans="1:15" ht="12" customHeight="1">
      <c r="A16" s="164" t="s">
        <v>103</v>
      </c>
      <c r="B16" s="165"/>
      <c r="C16" s="165"/>
      <c r="D16" s="165"/>
      <c r="E16" s="165"/>
      <c r="F16" s="165"/>
      <c r="G16" s="165"/>
      <c r="H16" s="165"/>
      <c r="I16" s="166"/>
      <c r="J16" s="167"/>
      <c r="K16" s="167"/>
      <c r="L16" s="167"/>
      <c r="M16" s="167"/>
      <c r="N16" s="167"/>
      <c r="O16" s="167"/>
    </row>
    <row r="17" spans="1:15" ht="12" customHeight="1">
      <c r="A17" s="164">
        <v>1</v>
      </c>
      <c r="B17" s="746" t="s">
        <v>117</v>
      </c>
      <c r="C17" s="746" t="s">
        <v>32</v>
      </c>
      <c r="D17" s="746" t="s">
        <v>32</v>
      </c>
      <c r="E17" s="746" t="s">
        <v>32</v>
      </c>
      <c r="F17" s="746" t="s">
        <v>32</v>
      </c>
      <c r="G17" s="746" t="s">
        <v>32</v>
      </c>
      <c r="H17" s="746" t="s">
        <v>32</v>
      </c>
      <c r="I17" s="746" t="s">
        <v>32</v>
      </c>
      <c r="J17" s="746" t="s">
        <v>32</v>
      </c>
      <c r="K17" s="746" t="s">
        <v>32</v>
      </c>
      <c r="L17" s="746" t="s">
        <v>32</v>
      </c>
      <c r="M17" s="746" t="s">
        <v>32</v>
      </c>
      <c r="N17" s="746" t="s">
        <v>32</v>
      </c>
      <c r="O17" s="746" t="s">
        <v>32</v>
      </c>
    </row>
    <row r="18" spans="1:15" ht="12" customHeight="1">
      <c r="A18" s="164">
        <v>2</v>
      </c>
      <c r="B18" s="746" t="s">
        <v>106</v>
      </c>
      <c r="C18" s="746" t="s">
        <v>32</v>
      </c>
      <c r="D18" s="746" t="s">
        <v>32</v>
      </c>
      <c r="E18" s="746" t="s">
        <v>32</v>
      </c>
      <c r="F18" s="746" t="s">
        <v>32</v>
      </c>
      <c r="G18" s="746" t="s">
        <v>32</v>
      </c>
      <c r="H18" s="746" t="s">
        <v>32</v>
      </c>
      <c r="I18" s="746" t="s">
        <v>32</v>
      </c>
      <c r="J18" s="746" t="s">
        <v>32</v>
      </c>
      <c r="K18" s="746" t="s">
        <v>32</v>
      </c>
      <c r="L18" s="746" t="s">
        <v>32</v>
      </c>
      <c r="M18" s="746" t="s">
        <v>32</v>
      </c>
      <c r="N18" s="746" t="s">
        <v>32</v>
      </c>
      <c r="O18" s="746" t="s">
        <v>32</v>
      </c>
    </row>
  </sheetData>
  <mergeCells count="4">
    <mergeCell ref="A1:B1"/>
    <mergeCell ref="J3:O3"/>
    <mergeCell ref="B17:O17"/>
    <mergeCell ref="B18:O18"/>
  </mergeCells>
  <pageMargins left="0.70866141732283505" right="0.70866141732283505" top="0.74803149606299202" bottom="0.74803149606299202" header="0.31496062992126" footer="0.31496062992126"/>
  <pageSetup paperSize="8" orientation="landscape"/>
  <headerFooter>
    <oddFooter>&amp;L_x000D_&amp;1#&amp;"Calibri"&amp;7&amp;K000000 C1 Public</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1E91A-38A7-4E53-BEC7-70A68888870B}">
  <sheetPr>
    <tabColor rgb="FFE60000"/>
    <pageSetUpPr fitToPage="1"/>
  </sheetPr>
  <dimension ref="A1:N22"/>
  <sheetViews>
    <sheetView showGridLines="0" workbookViewId="0">
      <selection sqref="A1:B1"/>
    </sheetView>
  </sheetViews>
  <sheetFormatPr defaultRowHeight="12.75"/>
  <cols>
    <col min="1" max="1" width="3.28515625" customWidth="1"/>
    <col min="2" max="2" width="52.140625" customWidth="1"/>
    <col min="3" max="3" width="2.5703125" customWidth="1"/>
    <col min="4" max="6" width="11.42578125" customWidth="1"/>
    <col min="7" max="7" width="2.5703125" customWidth="1"/>
    <col min="8" max="10" width="11.42578125" customWidth="1"/>
    <col min="11" max="11" width="2.5703125" customWidth="1"/>
    <col min="12" max="14" width="11.42578125" customWidth="1"/>
  </cols>
  <sheetData>
    <row r="1" spans="1:14" ht="20.45" customHeight="1">
      <c r="A1" s="747" t="s">
        <v>118</v>
      </c>
      <c r="B1" s="747" t="s">
        <v>32</v>
      </c>
      <c r="C1" s="6"/>
      <c r="D1" s="37"/>
      <c r="E1" s="37"/>
      <c r="F1" s="37"/>
      <c r="G1" s="37"/>
      <c r="H1" s="37"/>
      <c r="I1" s="37"/>
      <c r="J1" s="37"/>
      <c r="K1" s="37"/>
      <c r="L1" s="37"/>
      <c r="M1" s="37"/>
      <c r="N1" s="37"/>
    </row>
    <row r="2" spans="1:14" ht="12" customHeight="1">
      <c r="A2" s="38"/>
      <c r="B2" s="37"/>
      <c r="C2" s="37"/>
      <c r="D2" s="37"/>
      <c r="E2" s="37"/>
      <c r="F2" s="37"/>
      <c r="G2" s="37"/>
      <c r="H2" s="37"/>
      <c r="I2" s="37"/>
      <c r="J2" s="37"/>
      <c r="K2" s="37"/>
      <c r="L2" s="37"/>
      <c r="M2" s="37"/>
      <c r="N2" s="37"/>
    </row>
    <row r="3" spans="1:14" ht="12" customHeight="1">
      <c r="A3" s="39"/>
      <c r="B3" s="40"/>
      <c r="C3" s="37"/>
      <c r="D3" s="41"/>
      <c r="E3" s="41"/>
      <c r="F3" s="41"/>
      <c r="G3" s="58"/>
      <c r="H3" s="41"/>
      <c r="I3" s="41"/>
      <c r="J3" s="41"/>
      <c r="K3" s="43"/>
      <c r="L3" s="748" t="s">
        <v>110</v>
      </c>
      <c r="M3" s="748" t="s">
        <v>32</v>
      </c>
      <c r="N3" s="748" t="s">
        <v>32</v>
      </c>
    </row>
    <row r="4" spans="1:14" ht="12" customHeight="1">
      <c r="A4" s="44"/>
      <c r="B4" s="45"/>
      <c r="C4" s="171"/>
      <c r="D4" s="46" t="s">
        <v>71</v>
      </c>
      <c r="E4" s="172" t="s">
        <v>72</v>
      </c>
      <c r="F4" s="173" t="s">
        <v>73</v>
      </c>
      <c r="G4" s="174"/>
      <c r="H4" s="46" t="s">
        <v>75</v>
      </c>
      <c r="I4" s="47" t="s">
        <v>76</v>
      </c>
      <c r="J4" s="47" t="s">
        <v>77</v>
      </c>
      <c r="K4" s="48"/>
      <c r="L4" s="46" t="s">
        <v>75</v>
      </c>
      <c r="M4" s="47" t="s">
        <v>76</v>
      </c>
      <c r="N4" s="47" t="s">
        <v>77</v>
      </c>
    </row>
    <row r="5" spans="1:14" ht="12" customHeight="1">
      <c r="A5" s="49"/>
      <c r="B5" s="50"/>
      <c r="C5" s="171"/>
      <c r="D5" s="51" t="s">
        <v>78</v>
      </c>
      <c r="E5" s="175" t="s">
        <v>78</v>
      </c>
      <c r="F5" s="176" t="s">
        <v>78</v>
      </c>
      <c r="G5" s="177"/>
      <c r="H5" s="51" t="s">
        <v>78</v>
      </c>
      <c r="I5" s="52" t="s">
        <v>78</v>
      </c>
      <c r="J5" s="52" t="s">
        <v>78</v>
      </c>
      <c r="K5" s="48"/>
      <c r="L5" s="53" t="s">
        <v>79</v>
      </c>
      <c r="M5" s="54" t="s">
        <v>79</v>
      </c>
      <c r="N5" s="54" t="s">
        <v>79</v>
      </c>
    </row>
    <row r="6" spans="1:14" ht="12" customHeight="1">
      <c r="A6" s="39"/>
      <c r="B6" s="55"/>
      <c r="C6" s="37"/>
      <c r="D6" s="56"/>
      <c r="E6" s="56"/>
      <c r="F6" s="56"/>
      <c r="G6" s="178"/>
      <c r="H6" s="56"/>
      <c r="I6" s="56"/>
      <c r="J6" s="57"/>
      <c r="K6" s="58"/>
      <c r="L6" s="59"/>
      <c r="M6" s="59"/>
      <c r="N6" s="60"/>
    </row>
    <row r="7" spans="1:14" ht="12" customHeight="1">
      <c r="A7" s="61"/>
      <c r="B7" s="179" t="s">
        <v>119</v>
      </c>
      <c r="C7" s="180"/>
      <c r="D7" s="181">
        <v>2626</v>
      </c>
      <c r="E7" s="181">
        <v>2801</v>
      </c>
      <c r="F7" s="181">
        <v>2795</v>
      </c>
      <c r="G7" s="182"/>
      <c r="H7" s="181">
        <v>2681</v>
      </c>
      <c r="I7" s="181">
        <v>2730</v>
      </c>
      <c r="J7" s="183">
        <v>2828</v>
      </c>
      <c r="K7" s="182"/>
      <c r="L7" s="184">
        <v>5.0999999999999996</v>
      </c>
      <c r="M7" s="184">
        <v>2.5</v>
      </c>
      <c r="N7" s="185">
        <v>2.1999999999999997</v>
      </c>
    </row>
    <row r="8" spans="1:14" ht="12" customHeight="1">
      <c r="A8" s="67"/>
      <c r="B8" s="100" t="s">
        <v>120</v>
      </c>
      <c r="C8" s="186"/>
      <c r="D8" s="187">
        <v>-16</v>
      </c>
      <c r="E8" s="188">
        <v>-86</v>
      </c>
      <c r="F8" s="188">
        <v>-9</v>
      </c>
      <c r="G8" s="189"/>
      <c r="H8" s="188">
        <v>-38</v>
      </c>
      <c r="I8" s="188">
        <v>-20</v>
      </c>
      <c r="J8" s="190">
        <v>-40</v>
      </c>
      <c r="K8" s="71"/>
      <c r="L8" s="78"/>
      <c r="M8" s="78"/>
      <c r="N8" s="191"/>
    </row>
    <row r="9" spans="1:14" ht="12" customHeight="1">
      <c r="A9" s="67"/>
      <c r="B9" s="100" t="s">
        <v>121</v>
      </c>
      <c r="C9" s="186"/>
      <c r="D9" s="187">
        <v>107</v>
      </c>
      <c r="E9" s="188">
        <v>110</v>
      </c>
      <c r="F9" s="188">
        <v>113</v>
      </c>
      <c r="G9" s="189"/>
      <c r="H9" s="188">
        <v>109</v>
      </c>
      <c r="I9" s="188">
        <v>111</v>
      </c>
      <c r="J9" s="190">
        <v>127</v>
      </c>
      <c r="K9" s="71"/>
      <c r="L9" s="78"/>
      <c r="M9" s="78"/>
      <c r="N9" s="191"/>
    </row>
    <row r="10" spans="1:14" ht="12" customHeight="1">
      <c r="A10" s="67"/>
      <c r="B10" s="192" t="s">
        <v>122</v>
      </c>
      <c r="C10" s="193"/>
      <c r="D10" s="187">
        <v>-3</v>
      </c>
      <c r="E10" s="188">
        <v>-15</v>
      </c>
      <c r="F10" s="188">
        <v>6</v>
      </c>
      <c r="G10" s="189"/>
      <c r="H10" s="188">
        <v>2</v>
      </c>
      <c r="I10" s="188">
        <v>-14</v>
      </c>
      <c r="J10" s="190">
        <v>-4</v>
      </c>
      <c r="K10" s="71"/>
      <c r="L10" s="78"/>
      <c r="M10" s="78"/>
      <c r="N10" s="191"/>
    </row>
    <row r="11" spans="1:14" ht="12" customHeight="1">
      <c r="A11" s="67"/>
      <c r="B11" s="100" t="s">
        <v>123</v>
      </c>
      <c r="C11" s="186"/>
      <c r="D11" s="187">
        <v>-1776</v>
      </c>
      <c r="E11" s="188">
        <v>-1837</v>
      </c>
      <c r="F11" s="188">
        <v>-1851</v>
      </c>
      <c r="G11" s="189"/>
      <c r="H11" s="188">
        <v>-1847</v>
      </c>
      <c r="I11" s="188">
        <v>-1825</v>
      </c>
      <c r="J11" s="190">
        <v>-2018</v>
      </c>
      <c r="K11" s="71"/>
      <c r="L11" s="78"/>
      <c r="M11" s="78"/>
      <c r="N11" s="191"/>
    </row>
    <row r="12" spans="1:14" ht="12" customHeight="1">
      <c r="A12" s="67"/>
      <c r="B12" s="100" t="s">
        <v>124</v>
      </c>
      <c r="C12" s="186"/>
      <c r="D12" s="187">
        <v>-56</v>
      </c>
      <c r="E12" s="188">
        <v>5</v>
      </c>
      <c r="F12" s="188">
        <v>-70</v>
      </c>
      <c r="G12" s="189"/>
      <c r="H12" s="188">
        <v>48</v>
      </c>
      <c r="I12" s="188">
        <v>-88</v>
      </c>
      <c r="J12" s="190">
        <v>-26</v>
      </c>
      <c r="K12" s="71"/>
      <c r="L12" s="78"/>
      <c r="M12" s="78"/>
      <c r="N12" s="191"/>
    </row>
    <row r="13" spans="1:14" ht="12" customHeight="1">
      <c r="A13" s="67"/>
      <c r="B13" s="192" t="s">
        <v>125</v>
      </c>
      <c r="C13" s="193"/>
      <c r="D13" s="187">
        <v>64</v>
      </c>
      <c r="E13" s="188">
        <v>0</v>
      </c>
      <c r="F13" s="188">
        <v>0</v>
      </c>
      <c r="G13" s="189"/>
      <c r="H13" s="188">
        <v>0</v>
      </c>
      <c r="I13" s="188">
        <v>0</v>
      </c>
      <c r="J13" s="190">
        <v>0</v>
      </c>
      <c r="K13" s="71"/>
      <c r="L13" s="78"/>
      <c r="M13" s="78"/>
      <c r="N13" s="191"/>
    </row>
    <row r="14" spans="1:14" ht="12" customHeight="1">
      <c r="A14" s="67"/>
      <c r="B14" s="194" t="s">
        <v>126</v>
      </c>
      <c r="C14" s="193"/>
      <c r="D14" s="195">
        <v>135</v>
      </c>
      <c r="E14" s="196">
        <v>-202</v>
      </c>
      <c r="F14" s="196">
        <v>268</v>
      </c>
      <c r="G14" s="189"/>
      <c r="H14" s="196">
        <v>590</v>
      </c>
      <c r="I14" s="196">
        <v>-57</v>
      </c>
      <c r="J14" s="197">
        <v>155</v>
      </c>
      <c r="K14" s="71"/>
      <c r="L14" s="198"/>
      <c r="M14" s="198"/>
      <c r="N14" s="199"/>
    </row>
    <row r="15" spans="1:14" ht="12" customHeight="1">
      <c r="A15" s="67"/>
      <c r="B15" s="200" t="s">
        <v>127</v>
      </c>
      <c r="C15" s="201"/>
      <c r="D15" s="202">
        <v>1081</v>
      </c>
      <c r="E15" s="202">
        <v>776</v>
      </c>
      <c r="F15" s="202">
        <v>1252</v>
      </c>
      <c r="G15" s="181"/>
      <c r="H15" s="202">
        <v>1545</v>
      </c>
      <c r="I15" s="202">
        <v>837</v>
      </c>
      <c r="J15" s="203">
        <v>1022</v>
      </c>
      <c r="K15" s="181"/>
      <c r="L15" s="202"/>
      <c r="M15" s="202"/>
      <c r="N15" s="203"/>
    </row>
    <row r="16" spans="1:14" ht="12" customHeight="1">
      <c r="A16" s="67"/>
      <c r="B16" s="192"/>
      <c r="C16" s="193"/>
      <c r="D16" s="204"/>
      <c r="E16" s="188"/>
      <c r="F16" s="188"/>
      <c r="G16" s="205"/>
      <c r="H16" s="188"/>
      <c r="I16" s="188"/>
      <c r="J16" s="190"/>
      <c r="K16" s="205"/>
      <c r="L16" s="188"/>
      <c r="M16" s="188"/>
      <c r="N16" s="190"/>
    </row>
    <row r="17" spans="1:14" ht="12" customHeight="1">
      <c r="A17" s="67"/>
      <c r="B17" s="206" t="s">
        <v>128</v>
      </c>
      <c r="C17" s="207"/>
      <c r="D17" s="208">
        <v>0.29899999999999999</v>
      </c>
      <c r="E17" s="208">
        <v>0.30499999999999999</v>
      </c>
      <c r="F17" s="208">
        <v>0.29899999999999999</v>
      </c>
      <c r="G17" s="209"/>
      <c r="H17" s="208">
        <v>0.29699999999999999</v>
      </c>
      <c r="I17" s="208">
        <v>0.29499999999999998</v>
      </c>
      <c r="J17" s="210">
        <v>0.28799999999999998</v>
      </c>
      <c r="K17" s="211"/>
      <c r="L17" s="212">
        <v>0.1</v>
      </c>
      <c r="M17" s="213">
        <v>-0.6</v>
      </c>
      <c r="N17" s="214">
        <v>-0.5</v>
      </c>
    </row>
    <row r="18" spans="1:14" ht="6" customHeight="1">
      <c r="A18" s="39"/>
      <c r="B18" s="215"/>
      <c r="C18" s="216"/>
      <c r="D18" s="217"/>
      <c r="E18" s="217"/>
      <c r="F18" s="217"/>
      <c r="G18" s="117"/>
      <c r="H18" s="218"/>
      <c r="I18" s="218"/>
      <c r="J18" s="218"/>
      <c r="K18" s="112"/>
      <c r="L18" s="219"/>
      <c r="M18" s="219"/>
      <c r="N18" s="219"/>
    </row>
    <row r="19" spans="1:14" ht="12" customHeight="1">
      <c r="A19" s="164" t="s">
        <v>103</v>
      </c>
      <c r="B19" s="165"/>
      <c r="C19" s="165"/>
      <c r="D19" s="165"/>
      <c r="E19" s="165"/>
      <c r="F19" s="165"/>
      <c r="G19" s="165"/>
      <c r="H19" s="165"/>
      <c r="I19" s="165"/>
      <c r="J19" s="165"/>
      <c r="K19" s="166"/>
      <c r="L19" s="167"/>
      <c r="M19" s="167"/>
      <c r="N19" s="167"/>
    </row>
    <row r="20" spans="1:14" ht="12" customHeight="1">
      <c r="A20" s="164">
        <v>1</v>
      </c>
      <c r="B20" s="746" t="s">
        <v>129</v>
      </c>
      <c r="C20" s="746" t="s">
        <v>32</v>
      </c>
      <c r="D20" s="746" t="s">
        <v>32</v>
      </c>
      <c r="E20" s="746" t="s">
        <v>32</v>
      </c>
      <c r="F20" s="746" t="s">
        <v>32</v>
      </c>
      <c r="G20" s="746" t="s">
        <v>32</v>
      </c>
      <c r="H20" s="746" t="s">
        <v>32</v>
      </c>
      <c r="I20" s="5"/>
      <c r="J20" s="5"/>
      <c r="K20" s="166"/>
      <c r="L20" s="167"/>
      <c r="M20" s="167"/>
      <c r="N20" s="167"/>
    </row>
    <row r="21" spans="1:14" ht="20.100000000000001" customHeight="1">
      <c r="A21" s="164">
        <v>2</v>
      </c>
      <c r="B21" s="746" t="s">
        <v>106</v>
      </c>
      <c r="C21" s="746" t="s">
        <v>32</v>
      </c>
      <c r="D21" s="746" t="s">
        <v>32</v>
      </c>
      <c r="E21" s="746" t="s">
        <v>32</v>
      </c>
      <c r="F21" s="746" t="s">
        <v>32</v>
      </c>
      <c r="G21" s="746" t="s">
        <v>32</v>
      </c>
      <c r="H21" s="746" t="s">
        <v>32</v>
      </c>
      <c r="I21" s="746" t="s">
        <v>32</v>
      </c>
      <c r="J21" s="5"/>
      <c r="K21" s="166"/>
      <c r="L21" s="167"/>
      <c r="M21" s="167"/>
      <c r="N21" s="167"/>
    </row>
    <row r="22" spans="1:14" ht="12" customHeight="1">
      <c r="A22" s="164"/>
      <c r="B22" s="5"/>
      <c r="C22" s="5"/>
      <c r="D22" s="5"/>
      <c r="E22" s="5"/>
      <c r="F22" s="5"/>
      <c r="G22" s="5"/>
      <c r="H22" s="5"/>
      <c r="I22" s="5"/>
      <c r="J22" s="5"/>
      <c r="K22" s="168"/>
      <c r="L22" s="167"/>
      <c r="M22" s="167"/>
      <c r="N22" s="167"/>
    </row>
  </sheetData>
  <mergeCells count="4">
    <mergeCell ref="A1:B1"/>
    <mergeCell ref="L3:N3"/>
    <mergeCell ref="B20:H20"/>
    <mergeCell ref="B21:I21"/>
  </mergeCells>
  <pageMargins left="0.70866141732283505" right="0.70866141732283505" top="0.74803149606299202" bottom="0.74803149606299202" header="0.31496062992126" footer="0.31496062992126"/>
  <pageSetup paperSize="8" orientation="landscape"/>
  <headerFooter>
    <oddFooter>&amp;L_x000D_&amp;1#&amp;"Calibri"&amp;7&amp;K000000 C1 Public</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B7C16-42EE-4A60-82D4-1F5C46F30529}">
  <sheetPr>
    <tabColor rgb="FFE60000"/>
    <pageSetUpPr fitToPage="1"/>
  </sheetPr>
  <dimension ref="A1:L35"/>
  <sheetViews>
    <sheetView showGridLines="0" workbookViewId="0"/>
  </sheetViews>
  <sheetFormatPr defaultRowHeight="12.75"/>
  <cols>
    <col min="1" max="1" width="3.42578125" customWidth="1"/>
    <col min="2" max="2" width="59.140625" customWidth="1"/>
    <col min="3" max="3" width="2.5703125" customWidth="1"/>
    <col min="4" max="6" width="12.5703125" customWidth="1"/>
    <col min="7" max="7" width="2.5703125" customWidth="1"/>
    <col min="8" max="10" width="12.5703125" customWidth="1"/>
    <col min="11" max="11" width="2.5703125" customWidth="1"/>
    <col min="12" max="12" width="12.5703125" customWidth="1"/>
  </cols>
  <sheetData>
    <row r="1" spans="1:12" ht="20.45" customHeight="1">
      <c r="A1" s="38" t="s">
        <v>130</v>
      </c>
      <c r="B1" s="38"/>
      <c r="C1" s="220"/>
      <c r="D1" s="220"/>
      <c r="E1" s="220"/>
      <c r="F1" s="220"/>
      <c r="G1" s="220"/>
      <c r="H1" s="220"/>
      <c r="I1" s="220"/>
      <c r="J1" s="220"/>
      <c r="K1" s="220"/>
      <c r="L1" s="220"/>
    </row>
    <row r="2" spans="1:12" ht="12" customHeight="1">
      <c r="A2" s="6"/>
      <c r="B2" s="6"/>
      <c r="C2" s="220"/>
      <c r="D2" s="220"/>
      <c r="E2" s="220"/>
      <c r="F2" s="220"/>
      <c r="G2" s="220"/>
      <c r="H2" s="220"/>
      <c r="I2" s="220"/>
      <c r="J2" s="220"/>
      <c r="K2" s="220"/>
      <c r="L2" s="220"/>
    </row>
    <row r="3" spans="1:12" ht="12" customHeight="1">
      <c r="A3" s="221"/>
      <c r="B3" s="220"/>
      <c r="C3" s="222"/>
      <c r="D3" s="223"/>
      <c r="E3" s="223"/>
      <c r="F3" s="224"/>
      <c r="G3" s="225"/>
      <c r="H3" s="224"/>
      <c r="I3" s="224"/>
      <c r="J3" s="224"/>
      <c r="K3" s="225"/>
      <c r="L3" s="224"/>
    </row>
    <row r="4" spans="1:12" ht="12" customHeight="1">
      <c r="A4" s="226"/>
      <c r="B4" s="227"/>
      <c r="C4" s="228"/>
      <c r="D4" s="229" t="s">
        <v>131</v>
      </c>
      <c r="E4" s="229" t="s">
        <v>132</v>
      </c>
      <c r="F4" s="230" t="s">
        <v>133</v>
      </c>
      <c r="G4" s="231"/>
      <c r="H4" s="229" t="s">
        <v>134</v>
      </c>
      <c r="I4" s="229" t="s">
        <v>135</v>
      </c>
      <c r="J4" s="230" t="s">
        <v>136</v>
      </c>
      <c r="K4" s="231"/>
      <c r="L4" s="230" t="s">
        <v>137</v>
      </c>
    </row>
    <row r="5" spans="1:12" ht="12" customHeight="1">
      <c r="A5" s="226"/>
      <c r="B5" s="50"/>
      <c r="C5" s="228"/>
      <c r="D5" s="232" t="s">
        <v>78</v>
      </c>
      <c r="E5" s="232" t="s">
        <v>78</v>
      </c>
      <c r="F5" s="233" t="s">
        <v>78</v>
      </c>
      <c r="G5" s="231"/>
      <c r="H5" s="232" t="s">
        <v>78</v>
      </c>
      <c r="I5" s="232" t="s">
        <v>78</v>
      </c>
      <c r="J5" s="233" t="s">
        <v>78</v>
      </c>
      <c r="K5" s="231"/>
      <c r="L5" s="233" t="s">
        <v>78</v>
      </c>
    </row>
    <row r="6" spans="1:12" ht="12" customHeight="1">
      <c r="A6" s="39"/>
      <c r="B6" s="234"/>
      <c r="C6" s="235"/>
      <c r="D6" s="236"/>
      <c r="E6" s="236"/>
      <c r="F6" s="236"/>
      <c r="G6" s="237"/>
      <c r="H6" s="236"/>
      <c r="I6" s="236"/>
      <c r="J6" s="236"/>
      <c r="K6" s="237"/>
      <c r="L6" s="236"/>
    </row>
    <row r="7" spans="1:12" ht="12" customHeight="1">
      <c r="A7" s="39"/>
      <c r="B7" s="238" t="s">
        <v>86</v>
      </c>
      <c r="C7" s="239"/>
      <c r="D7" s="240">
        <v>18949</v>
      </c>
      <c r="E7" s="240">
        <v>18723</v>
      </c>
      <c r="F7" s="240">
        <v>37672</v>
      </c>
      <c r="G7" s="241"/>
      <c r="H7" s="240">
        <v>17983</v>
      </c>
      <c r="I7" s="240">
        <v>18734</v>
      </c>
      <c r="J7" s="240">
        <v>36717</v>
      </c>
      <c r="K7" s="241"/>
      <c r="L7" s="240">
        <v>18276</v>
      </c>
    </row>
    <row r="8" spans="1:12" ht="12" customHeight="1">
      <c r="A8" s="39"/>
      <c r="B8" s="81"/>
      <c r="C8" s="242"/>
      <c r="D8" s="243"/>
      <c r="E8" s="243"/>
      <c r="F8" s="243"/>
      <c r="G8" s="244"/>
      <c r="H8" s="243"/>
      <c r="I8" s="243"/>
      <c r="J8" s="243"/>
      <c r="K8" s="244"/>
      <c r="L8" s="243"/>
    </row>
    <row r="9" spans="1:12" ht="12" customHeight="1">
      <c r="A9" s="67"/>
      <c r="B9" s="245" t="s">
        <v>138</v>
      </c>
      <c r="C9" s="239"/>
      <c r="D9" s="246">
        <v>6136</v>
      </c>
      <c r="E9" s="246">
        <v>6288</v>
      </c>
      <c r="F9" s="246">
        <v>12424</v>
      </c>
      <c r="G9" s="241"/>
      <c r="H9" s="246">
        <v>5427</v>
      </c>
      <c r="I9" s="246">
        <v>5592</v>
      </c>
      <c r="J9" s="246">
        <v>11019</v>
      </c>
      <c r="K9" s="241"/>
      <c r="L9" s="246">
        <v>5411</v>
      </c>
    </row>
    <row r="10" spans="1:12" ht="12" customHeight="1">
      <c r="A10" s="39"/>
      <c r="B10" s="247" t="s">
        <v>139</v>
      </c>
      <c r="C10" s="248"/>
      <c r="D10" s="249">
        <v>0.32400000000000001</v>
      </c>
      <c r="E10" s="249">
        <v>0.33600000000000002</v>
      </c>
      <c r="F10" s="249">
        <v>0.33</v>
      </c>
      <c r="G10" s="250"/>
      <c r="H10" s="249">
        <v>0.30199999999999999</v>
      </c>
      <c r="I10" s="249">
        <v>0.29799999999999999</v>
      </c>
      <c r="J10" s="249">
        <v>0.3</v>
      </c>
      <c r="K10" s="250"/>
      <c r="L10" s="249">
        <v>0.29599999999999999</v>
      </c>
    </row>
    <row r="11" spans="1:12" ht="12" customHeight="1">
      <c r="A11" s="39"/>
      <c r="B11" s="81"/>
      <c r="C11" s="235"/>
      <c r="D11" s="251"/>
      <c r="E11" s="251"/>
      <c r="F11" s="251"/>
      <c r="G11" s="252"/>
      <c r="H11" s="251"/>
      <c r="I11" s="251"/>
      <c r="J11" s="251"/>
      <c r="K11" s="252"/>
      <c r="L11" s="251"/>
    </row>
    <row r="12" spans="1:12" ht="12" customHeight="1">
      <c r="A12" s="39"/>
      <c r="B12" s="81" t="s">
        <v>120</v>
      </c>
      <c r="C12" s="242"/>
      <c r="D12" s="243">
        <v>-125</v>
      </c>
      <c r="E12" s="243">
        <v>-413</v>
      </c>
      <c r="F12" s="243">
        <v>-538</v>
      </c>
      <c r="G12" s="244"/>
      <c r="H12" s="243">
        <v>-102</v>
      </c>
      <c r="I12" s="243">
        <v>-601</v>
      </c>
      <c r="J12" s="243">
        <v>-703</v>
      </c>
      <c r="K12" s="244"/>
      <c r="L12" s="243">
        <v>-58</v>
      </c>
    </row>
    <row r="13" spans="1:12" ht="12" customHeight="1">
      <c r="A13" s="39"/>
      <c r="B13" s="81" t="s">
        <v>121</v>
      </c>
      <c r="C13" s="242"/>
      <c r="D13" s="243">
        <v>166</v>
      </c>
      <c r="E13" s="243">
        <v>189</v>
      </c>
      <c r="F13" s="243">
        <v>355</v>
      </c>
      <c r="G13" s="244"/>
      <c r="H13" s="243">
        <v>217</v>
      </c>
      <c r="I13" s="243">
        <v>223</v>
      </c>
      <c r="J13" s="243">
        <v>440</v>
      </c>
      <c r="K13" s="244"/>
      <c r="L13" s="243">
        <v>220</v>
      </c>
    </row>
    <row r="14" spans="1:12" ht="12" customHeight="1">
      <c r="A14" s="39"/>
      <c r="B14" s="81" t="s">
        <v>140</v>
      </c>
      <c r="C14" s="242"/>
      <c r="D14" s="243">
        <v>-7</v>
      </c>
      <c r="E14" s="243">
        <v>-34</v>
      </c>
      <c r="F14" s="243">
        <v>-41</v>
      </c>
      <c r="G14" s="244"/>
      <c r="H14" s="243">
        <v>-18</v>
      </c>
      <c r="I14" s="243">
        <v>-16</v>
      </c>
      <c r="J14" s="243">
        <v>-34</v>
      </c>
      <c r="K14" s="244"/>
      <c r="L14" s="243">
        <v>-12</v>
      </c>
    </row>
    <row r="15" spans="1:12" ht="12" customHeight="1">
      <c r="A15" s="67"/>
      <c r="B15" s="81" t="s">
        <v>123</v>
      </c>
      <c r="C15" s="242"/>
      <c r="D15" s="243">
        <v>-3728</v>
      </c>
      <c r="E15" s="243">
        <v>-3792</v>
      </c>
      <c r="F15" s="243">
        <v>-7520</v>
      </c>
      <c r="G15" s="244"/>
      <c r="H15" s="243">
        <v>-3613</v>
      </c>
      <c r="I15" s="243">
        <v>-3784</v>
      </c>
      <c r="J15" s="243">
        <v>-7397</v>
      </c>
      <c r="K15" s="244"/>
      <c r="L15" s="243">
        <v>-3672</v>
      </c>
    </row>
    <row r="16" spans="1:12" ht="12" customHeight="1">
      <c r="A16" s="39"/>
      <c r="B16" s="81" t="s">
        <v>124</v>
      </c>
      <c r="C16" s="242"/>
      <c r="D16" s="243">
        <v>376</v>
      </c>
      <c r="E16" s="243">
        <v>57</v>
      </c>
      <c r="F16" s="243">
        <v>433</v>
      </c>
      <c r="G16" s="244"/>
      <c r="H16" s="243">
        <v>-51</v>
      </c>
      <c r="I16" s="243">
        <v>-45</v>
      </c>
      <c r="J16" s="243">
        <v>-96</v>
      </c>
      <c r="K16" s="244"/>
      <c r="L16" s="243">
        <v>-40</v>
      </c>
    </row>
    <row r="17" spans="1:12" ht="12" customHeight="1">
      <c r="A17" s="39"/>
      <c r="B17" s="81" t="s">
        <v>141</v>
      </c>
      <c r="C17" s="242"/>
      <c r="D17" s="243">
        <v>0</v>
      </c>
      <c r="E17" s="243">
        <v>-64</v>
      </c>
      <c r="F17" s="243">
        <v>-64</v>
      </c>
      <c r="G17" s="244"/>
      <c r="H17" s="243">
        <v>64</v>
      </c>
      <c r="I17" s="243">
        <v>0</v>
      </c>
      <c r="J17" s="243">
        <v>64</v>
      </c>
      <c r="K17" s="244"/>
      <c r="L17" s="243">
        <v>0</v>
      </c>
    </row>
    <row r="18" spans="1:12" ht="12" customHeight="1">
      <c r="A18" s="39"/>
      <c r="B18" s="82" t="s">
        <v>126</v>
      </c>
      <c r="C18" s="242"/>
      <c r="D18" s="253">
        <v>197</v>
      </c>
      <c r="E18" s="253">
        <v>9205</v>
      </c>
      <c r="F18" s="253">
        <v>9402</v>
      </c>
      <c r="G18" s="244"/>
      <c r="H18" s="253">
        <v>-67</v>
      </c>
      <c r="I18" s="253">
        <v>439</v>
      </c>
      <c r="J18" s="253">
        <v>372</v>
      </c>
      <c r="K18" s="244"/>
      <c r="L18" s="253">
        <v>533</v>
      </c>
    </row>
    <row r="19" spans="1:12" ht="12" customHeight="1">
      <c r="A19" s="39"/>
      <c r="B19" s="254" t="s">
        <v>142</v>
      </c>
      <c r="C19" s="255"/>
      <c r="D19" s="256">
        <v>3015</v>
      </c>
      <c r="E19" s="256">
        <v>11436</v>
      </c>
      <c r="F19" s="256">
        <v>14451</v>
      </c>
      <c r="G19" s="128"/>
      <c r="H19" s="256">
        <v>1857</v>
      </c>
      <c r="I19" s="256">
        <v>1808</v>
      </c>
      <c r="J19" s="256">
        <v>3665</v>
      </c>
      <c r="K19" s="128"/>
      <c r="L19" s="256">
        <v>2382</v>
      </c>
    </row>
    <row r="20" spans="1:12" ht="12" customHeight="1">
      <c r="A20" s="39"/>
      <c r="B20" s="81" t="s">
        <v>143</v>
      </c>
      <c r="C20" s="257"/>
      <c r="D20" s="258">
        <v>125</v>
      </c>
      <c r="E20" s="258">
        <v>107</v>
      </c>
      <c r="F20" s="258">
        <v>232</v>
      </c>
      <c r="G20" s="71"/>
      <c r="H20" s="258">
        <v>368</v>
      </c>
      <c r="I20" s="258">
        <v>213</v>
      </c>
      <c r="J20" s="258">
        <v>581</v>
      </c>
      <c r="K20" s="71"/>
      <c r="L20" s="258">
        <v>566</v>
      </c>
    </row>
    <row r="21" spans="1:12" ht="12" customHeight="1">
      <c r="A21" s="39"/>
      <c r="B21" s="82" t="s">
        <v>144</v>
      </c>
      <c r="C21" s="257"/>
      <c r="D21" s="259">
        <v>-1350</v>
      </c>
      <c r="E21" s="259">
        <v>-259</v>
      </c>
      <c r="F21" s="259">
        <v>-1609</v>
      </c>
      <c r="G21" s="71"/>
      <c r="H21" s="259">
        <v>-1395</v>
      </c>
      <c r="I21" s="259">
        <v>-1231</v>
      </c>
      <c r="J21" s="259">
        <v>-2626</v>
      </c>
      <c r="K21" s="71"/>
      <c r="L21" s="259">
        <v>-843</v>
      </c>
    </row>
    <row r="22" spans="1:12" ht="12" customHeight="1">
      <c r="A22" s="39"/>
      <c r="B22" s="254" t="s">
        <v>145</v>
      </c>
      <c r="C22" s="255"/>
      <c r="D22" s="256">
        <v>1790</v>
      </c>
      <c r="E22" s="256">
        <v>11284</v>
      </c>
      <c r="F22" s="256">
        <v>13074</v>
      </c>
      <c r="G22" s="128"/>
      <c r="H22" s="256">
        <v>830</v>
      </c>
      <c r="I22" s="256">
        <v>790</v>
      </c>
      <c r="J22" s="256">
        <v>1620</v>
      </c>
      <c r="K22" s="128"/>
      <c r="L22" s="256">
        <v>2105</v>
      </c>
    </row>
    <row r="23" spans="1:12" ht="12" customHeight="1">
      <c r="A23" s="39"/>
      <c r="B23" s="82" t="s">
        <v>146</v>
      </c>
      <c r="C23" s="257"/>
      <c r="D23" s="259">
        <v>-501</v>
      </c>
      <c r="E23" s="259">
        <v>9</v>
      </c>
      <c r="F23" s="259">
        <v>-492</v>
      </c>
      <c r="G23" s="71"/>
      <c r="H23" s="259">
        <v>-746</v>
      </c>
      <c r="I23" s="259">
        <v>696</v>
      </c>
      <c r="J23" s="259">
        <v>-50</v>
      </c>
      <c r="K23" s="71"/>
      <c r="L23" s="259">
        <v>-900</v>
      </c>
    </row>
    <row r="24" spans="1:12" ht="12" customHeight="1">
      <c r="A24" s="39"/>
      <c r="B24" s="260" t="s">
        <v>147</v>
      </c>
      <c r="C24" s="255"/>
      <c r="D24" s="261">
        <v>1289</v>
      </c>
      <c r="E24" s="261">
        <v>11293</v>
      </c>
      <c r="F24" s="261">
        <v>12582</v>
      </c>
      <c r="G24" s="128"/>
      <c r="H24" s="261">
        <v>84</v>
      </c>
      <c r="I24" s="261">
        <v>1486</v>
      </c>
      <c r="J24" s="261">
        <v>1570</v>
      </c>
      <c r="K24" s="128"/>
      <c r="L24" s="261">
        <v>1205</v>
      </c>
    </row>
    <row r="25" spans="1:12" ht="12" customHeight="1" thickBot="1">
      <c r="A25" s="39"/>
      <c r="B25" s="262" t="s">
        <v>148</v>
      </c>
      <c r="C25" s="255"/>
      <c r="D25" s="263">
        <v>-87</v>
      </c>
      <c r="E25" s="263">
        <v>-160</v>
      </c>
      <c r="F25" s="263">
        <v>-247</v>
      </c>
      <c r="G25" s="128"/>
      <c r="H25" s="263">
        <v>-239</v>
      </c>
      <c r="I25" s="263">
        <v>174</v>
      </c>
      <c r="J25" s="263">
        <v>-65</v>
      </c>
      <c r="K25" s="128"/>
      <c r="L25" s="263">
        <v>16</v>
      </c>
    </row>
    <row r="26" spans="1:12" ht="12" customHeight="1" thickBot="1">
      <c r="A26" s="39"/>
      <c r="B26" s="264" t="s">
        <v>149</v>
      </c>
      <c r="C26" s="255"/>
      <c r="D26" s="265">
        <v>1202</v>
      </c>
      <c r="E26" s="265">
        <v>11133</v>
      </c>
      <c r="F26" s="265">
        <v>12335</v>
      </c>
      <c r="G26" s="128"/>
      <c r="H26" s="265">
        <v>-155</v>
      </c>
      <c r="I26" s="265">
        <v>1660</v>
      </c>
      <c r="J26" s="265">
        <v>1505</v>
      </c>
      <c r="K26" s="128"/>
      <c r="L26" s="265">
        <v>1221</v>
      </c>
    </row>
    <row r="27" spans="1:12" ht="12" customHeight="1">
      <c r="A27" s="39"/>
      <c r="B27" s="266"/>
      <c r="C27" s="235"/>
      <c r="D27" s="267"/>
      <c r="E27" s="267"/>
      <c r="F27" s="267"/>
      <c r="G27" s="252"/>
      <c r="H27" s="267"/>
      <c r="I27" s="267"/>
      <c r="J27" s="267"/>
      <c r="K27" s="252"/>
      <c r="L27" s="267"/>
    </row>
    <row r="28" spans="1:12" ht="12" customHeight="1">
      <c r="A28" s="39"/>
      <c r="B28" s="81" t="s">
        <v>150</v>
      </c>
      <c r="C28" s="268"/>
      <c r="D28" s="269">
        <v>5.92</v>
      </c>
      <c r="E28" s="269"/>
      <c r="F28" s="269">
        <v>11.28</v>
      </c>
      <c r="G28" s="270"/>
      <c r="H28" s="269">
        <v>3.72</v>
      </c>
      <c r="I28" s="269"/>
      <c r="J28" s="269">
        <v>7.47</v>
      </c>
      <c r="K28" s="270"/>
      <c r="L28" s="269">
        <v>4.84</v>
      </c>
    </row>
    <row r="29" spans="1:12" ht="12" customHeight="1">
      <c r="A29" s="39"/>
      <c r="B29" s="81" t="s">
        <v>151</v>
      </c>
      <c r="C29" s="235"/>
      <c r="D29" s="251">
        <v>28037</v>
      </c>
      <c r="E29" s="251"/>
      <c r="F29" s="251">
        <v>27680</v>
      </c>
      <c r="G29" s="252"/>
      <c r="H29" s="251">
        <v>27033</v>
      </c>
      <c r="I29" s="251"/>
      <c r="J29" s="251">
        <v>27056</v>
      </c>
      <c r="K29" s="252"/>
      <c r="L29" s="251">
        <v>26718</v>
      </c>
    </row>
    <row r="30" spans="1:12" ht="12" customHeight="1">
      <c r="A30" s="39"/>
      <c r="B30" s="81"/>
      <c r="C30" s="235"/>
      <c r="D30" s="251"/>
      <c r="E30" s="251"/>
      <c r="F30" s="251"/>
      <c r="G30" s="252"/>
      <c r="H30" s="251"/>
      <c r="I30" s="251"/>
      <c r="J30" s="251"/>
      <c r="K30" s="252"/>
      <c r="L30" s="251"/>
    </row>
    <row r="31" spans="1:12" ht="12" customHeight="1" thickBot="1">
      <c r="A31" s="67"/>
      <c r="B31" s="271" t="s">
        <v>152</v>
      </c>
      <c r="C31" s="272"/>
      <c r="D31" s="273">
        <v>0.26700000000000002</v>
      </c>
      <c r="E31" s="273"/>
      <c r="F31" s="273">
        <v>0.25600000000000001</v>
      </c>
      <c r="G31" s="274"/>
      <c r="H31" s="273">
        <v>0.28599999999999998</v>
      </c>
      <c r="I31" s="273"/>
      <c r="J31" s="273">
        <v>0.245</v>
      </c>
      <c r="K31" s="274"/>
      <c r="L31" s="273">
        <v>0.18</v>
      </c>
    </row>
    <row r="32" spans="1:12" ht="6" customHeight="1">
      <c r="A32" s="275"/>
      <c r="B32" s="276"/>
      <c r="C32" s="277"/>
      <c r="D32" s="278"/>
      <c r="E32" s="278"/>
      <c r="F32" s="276"/>
      <c r="G32" s="279"/>
      <c r="H32" s="276"/>
      <c r="I32" s="276"/>
      <c r="J32" s="276"/>
      <c r="K32" s="279"/>
      <c r="L32" s="276"/>
    </row>
    <row r="33" spans="1:12" ht="12" customHeight="1">
      <c r="A33" s="749" t="s">
        <v>153</v>
      </c>
      <c r="B33" s="749" t="s">
        <v>32</v>
      </c>
      <c r="C33" s="4"/>
      <c r="D33" s="37"/>
      <c r="E33" s="37"/>
      <c r="F33" s="39"/>
      <c r="G33" s="39"/>
      <c r="H33" s="39"/>
      <c r="I33" s="39"/>
      <c r="J33" s="39"/>
      <c r="K33" s="39"/>
      <c r="L33" s="39"/>
    </row>
    <row r="34" spans="1:12" ht="12" customHeight="1">
      <c r="A34" s="280">
        <v>1</v>
      </c>
      <c r="B34" s="746" t="s">
        <v>129</v>
      </c>
      <c r="C34" s="746" t="s">
        <v>32</v>
      </c>
      <c r="D34" s="746" t="s">
        <v>32</v>
      </c>
      <c r="E34" s="746" t="s">
        <v>32</v>
      </c>
      <c r="F34" s="746" t="s">
        <v>32</v>
      </c>
      <c r="G34" s="5"/>
      <c r="H34" s="5"/>
      <c r="I34" s="5"/>
      <c r="J34" s="5"/>
      <c r="K34" s="5"/>
      <c r="L34" s="5"/>
    </row>
    <row r="35" spans="1:12" ht="21.95" customHeight="1">
      <c r="A35" s="164">
        <v>2</v>
      </c>
      <c r="B35" s="746" t="s">
        <v>154</v>
      </c>
      <c r="C35" s="746" t="s">
        <v>32</v>
      </c>
      <c r="D35" s="746" t="s">
        <v>32</v>
      </c>
      <c r="E35" s="746" t="s">
        <v>32</v>
      </c>
      <c r="F35" s="746" t="s">
        <v>32</v>
      </c>
      <c r="G35" s="5"/>
      <c r="H35" s="5"/>
      <c r="I35" s="5"/>
      <c r="J35" s="5"/>
      <c r="K35" s="5"/>
      <c r="L35" s="5"/>
    </row>
  </sheetData>
  <mergeCells count="3">
    <mergeCell ref="A33:B33"/>
    <mergeCell ref="B34:F34"/>
    <mergeCell ref="B35:F35"/>
  </mergeCells>
  <pageMargins left="0.74803149606299202" right="0.74803149606299202" top="0.98425196850393704" bottom="0.98425196850393704" header="0.511811023622047" footer="0.511811023622047"/>
  <pageSetup orientation="landscape"/>
  <headerFooter>
    <oddFooter>&amp;L_x000D_&amp;1#&amp;"Calibri"&amp;7&amp;K000000 C1 Public</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6706F-CA94-45E4-8149-BF127C2D2AFC}">
  <sheetPr>
    <tabColor rgb="FFE60000"/>
  </sheetPr>
  <dimension ref="A1:R144"/>
  <sheetViews>
    <sheetView showGridLines="0" workbookViewId="0"/>
  </sheetViews>
  <sheetFormatPr defaultRowHeight="12.75"/>
  <cols>
    <col min="1" max="1" width="3.28515625" customWidth="1"/>
    <col min="2" max="2" width="32.5703125" customWidth="1"/>
    <col min="3" max="3" width="2.5703125" customWidth="1"/>
    <col min="4" max="5" width="12.5703125" customWidth="1"/>
    <col min="6" max="6" width="2.5703125" customWidth="1"/>
    <col min="7" max="8" width="12.5703125" customWidth="1"/>
    <col min="9" max="9" width="2.5703125" customWidth="1"/>
    <col min="10" max="10" width="12.5703125" customWidth="1"/>
    <col min="11" max="11" width="2.5703125" customWidth="1"/>
    <col min="12" max="13" width="12.5703125" customWidth="1"/>
    <col min="14" max="14" width="2.5703125" customWidth="1"/>
    <col min="15" max="16" width="12.5703125" customWidth="1"/>
    <col min="17" max="17" width="2.5703125" customWidth="1"/>
    <col min="18" max="18" width="12.5703125" customWidth="1"/>
  </cols>
  <sheetData>
    <row r="1" spans="1:18" ht="17.45" customHeight="1">
      <c r="A1" s="38" t="s">
        <v>155</v>
      </c>
      <c r="B1" s="281"/>
      <c r="C1" s="281"/>
      <c r="D1" s="281"/>
      <c r="E1" s="281"/>
      <c r="F1" s="281"/>
      <c r="G1" s="281"/>
      <c r="H1" s="281"/>
      <c r="I1" s="281"/>
      <c r="J1" s="281"/>
      <c r="K1" s="281"/>
      <c r="L1" s="281"/>
      <c r="M1" s="281"/>
      <c r="N1" s="281"/>
      <c r="O1" s="281"/>
      <c r="P1" s="281"/>
      <c r="Q1" s="281"/>
      <c r="R1" s="281"/>
    </row>
    <row r="2" spans="1:18" ht="12" customHeight="1">
      <c r="A2" s="38"/>
      <c r="B2" s="281"/>
      <c r="C2" s="281"/>
      <c r="D2" s="281"/>
      <c r="E2" s="281"/>
      <c r="F2" s="281"/>
      <c r="G2" s="281"/>
      <c r="H2" s="281"/>
      <c r="I2" s="281"/>
      <c r="J2" s="281"/>
      <c r="K2" s="281"/>
      <c r="L2" s="281"/>
      <c r="M2" s="281"/>
      <c r="N2" s="281"/>
      <c r="O2" s="281"/>
      <c r="P2" s="281"/>
      <c r="Q2" s="281"/>
      <c r="R2" s="281"/>
    </row>
    <row r="3" spans="1:18" ht="12" customHeight="1">
      <c r="A3" s="282"/>
      <c r="B3" s="283"/>
      <c r="C3" s="281"/>
      <c r="D3" s="283"/>
      <c r="E3" s="283"/>
      <c r="F3" s="281"/>
      <c r="G3" s="283"/>
      <c r="H3" s="283"/>
      <c r="I3" s="284"/>
      <c r="J3" s="285"/>
      <c r="K3" s="284"/>
      <c r="L3" s="750" t="s">
        <v>110</v>
      </c>
      <c r="M3" s="750" t="s">
        <v>32</v>
      </c>
      <c r="N3" s="751" t="s">
        <v>32</v>
      </c>
      <c r="O3" s="750" t="s">
        <v>32</v>
      </c>
      <c r="P3" s="751" t="s">
        <v>32</v>
      </c>
      <c r="Q3" s="751" t="s">
        <v>32</v>
      </c>
      <c r="R3" s="750" t="s">
        <v>32</v>
      </c>
    </row>
    <row r="4" spans="1:18" ht="12" customHeight="1">
      <c r="A4" s="286"/>
      <c r="B4" s="45"/>
      <c r="C4" s="171"/>
      <c r="D4" s="287" t="s">
        <v>131</v>
      </c>
      <c r="E4" s="287" t="s">
        <v>132</v>
      </c>
      <c r="F4" s="288"/>
      <c r="G4" s="287" t="s">
        <v>134</v>
      </c>
      <c r="H4" s="287" t="s">
        <v>135</v>
      </c>
      <c r="I4" s="289"/>
      <c r="J4" s="287" t="s">
        <v>137</v>
      </c>
      <c r="K4" s="289"/>
      <c r="L4" s="287" t="s">
        <v>131</v>
      </c>
      <c r="M4" s="287" t="s">
        <v>132</v>
      </c>
      <c r="N4" s="288"/>
      <c r="O4" s="287" t="s">
        <v>134</v>
      </c>
      <c r="P4" s="290" t="s">
        <v>135</v>
      </c>
      <c r="Q4" s="288"/>
      <c r="R4" s="287" t="s">
        <v>137</v>
      </c>
    </row>
    <row r="5" spans="1:18" ht="12" customHeight="1">
      <c r="A5" s="286"/>
      <c r="B5" s="50"/>
      <c r="C5" s="171"/>
      <c r="D5" s="291" t="s">
        <v>156</v>
      </c>
      <c r="E5" s="291" t="s">
        <v>156</v>
      </c>
      <c r="F5" s="292"/>
      <c r="G5" s="291" t="s">
        <v>156</v>
      </c>
      <c r="H5" s="291" t="s">
        <v>156</v>
      </c>
      <c r="I5" s="293"/>
      <c r="J5" s="291" t="s">
        <v>156</v>
      </c>
      <c r="K5" s="293"/>
      <c r="L5" s="294" t="s">
        <v>79</v>
      </c>
      <c r="M5" s="294" t="s">
        <v>79</v>
      </c>
      <c r="N5" s="293"/>
      <c r="O5" s="294" t="s">
        <v>79</v>
      </c>
      <c r="P5" s="294" t="s">
        <v>79</v>
      </c>
      <c r="Q5" s="293"/>
      <c r="R5" s="294" t="s">
        <v>79</v>
      </c>
    </row>
    <row r="6" spans="1:18" ht="14.1" customHeight="1">
      <c r="A6" s="281"/>
      <c r="B6" s="295" t="s">
        <v>157</v>
      </c>
      <c r="C6" s="296"/>
      <c r="D6" s="297"/>
      <c r="E6" s="297"/>
      <c r="F6" s="139"/>
      <c r="G6" s="297"/>
      <c r="H6" s="297"/>
      <c r="I6" s="298"/>
      <c r="J6" s="297"/>
      <c r="K6" s="298"/>
      <c r="L6" s="299"/>
      <c r="M6" s="299"/>
      <c r="N6" s="298"/>
      <c r="O6" s="299"/>
      <c r="P6" s="299"/>
      <c r="Q6" s="298"/>
      <c r="R6" s="299"/>
    </row>
    <row r="7" spans="1:18" ht="12" customHeight="1">
      <c r="A7" s="281"/>
      <c r="B7" s="150" t="s">
        <v>87</v>
      </c>
      <c r="C7" s="186"/>
      <c r="D7" s="300">
        <v>8959</v>
      </c>
      <c r="E7" s="300">
        <v>8660</v>
      </c>
      <c r="F7" s="301"/>
      <c r="G7" s="300">
        <v>8661</v>
      </c>
      <c r="H7" s="300">
        <v>8763</v>
      </c>
      <c r="I7" s="298"/>
      <c r="J7" s="300">
        <v>8999</v>
      </c>
      <c r="K7" s="298"/>
      <c r="L7" s="298"/>
      <c r="M7" s="298"/>
      <c r="N7" s="298"/>
      <c r="O7" s="298"/>
      <c r="P7" s="298"/>
      <c r="Q7" s="298"/>
      <c r="R7" s="298"/>
    </row>
    <row r="8" spans="1:18" ht="12" customHeight="1">
      <c r="A8" s="281"/>
      <c r="B8" s="24" t="s">
        <v>88</v>
      </c>
      <c r="C8" s="186"/>
      <c r="D8" s="302">
        <v>530</v>
      </c>
      <c r="E8" s="302">
        <v>485</v>
      </c>
      <c r="F8" s="301"/>
      <c r="G8" s="302">
        <v>429</v>
      </c>
      <c r="H8" s="302">
        <v>402</v>
      </c>
      <c r="I8" s="298"/>
      <c r="J8" s="302">
        <v>361</v>
      </c>
      <c r="K8" s="298"/>
      <c r="L8" s="298"/>
      <c r="M8" s="298"/>
      <c r="N8" s="298"/>
      <c r="O8" s="298"/>
      <c r="P8" s="298"/>
      <c r="Q8" s="298"/>
      <c r="R8" s="298"/>
    </row>
    <row r="9" spans="1:18" ht="12" customHeight="1">
      <c r="A9" s="281"/>
      <c r="B9" s="151" t="s">
        <v>89</v>
      </c>
      <c r="C9" s="186"/>
      <c r="D9" s="303">
        <v>939</v>
      </c>
      <c r="E9" s="303">
        <v>849</v>
      </c>
      <c r="F9" s="301"/>
      <c r="G9" s="303">
        <v>868</v>
      </c>
      <c r="H9" s="303">
        <v>888</v>
      </c>
      <c r="I9" s="298"/>
      <c r="J9" s="303">
        <v>896</v>
      </c>
      <c r="K9" s="298"/>
      <c r="L9" s="298"/>
      <c r="M9" s="298"/>
      <c r="N9" s="298"/>
      <c r="O9" s="298"/>
      <c r="P9" s="298"/>
      <c r="Q9" s="298"/>
      <c r="R9" s="298"/>
    </row>
    <row r="10" spans="1:18" ht="12" customHeight="1">
      <c r="A10" s="281"/>
      <c r="B10" s="152" t="s">
        <v>90</v>
      </c>
      <c r="C10" s="2"/>
      <c r="D10" s="304">
        <v>10428</v>
      </c>
      <c r="E10" s="304">
        <v>9994</v>
      </c>
      <c r="F10" s="305"/>
      <c r="G10" s="304">
        <v>9958</v>
      </c>
      <c r="H10" s="304">
        <v>10053</v>
      </c>
      <c r="I10" s="298"/>
      <c r="J10" s="304">
        <v>10256</v>
      </c>
      <c r="K10" s="298"/>
      <c r="L10" s="298"/>
      <c r="M10" s="298"/>
      <c r="N10" s="298"/>
      <c r="O10" s="298"/>
      <c r="P10" s="298"/>
      <c r="Q10" s="298"/>
      <c r="R10" s="298"/>
    </row>
    <row r="11" spans="1:18" ht="12" customHeight="1">
      <c r="A11" s="281"/>
      <c r="B11" s="306" t="s">
        <v>91</v>
      </c>
      <c r="C11" s="298"/>
      <c r="D11" s="303">
        <v>4938</v>
      </c>
      <c r="E11" s="303">
        <v>4958</v>
      </c>
      <c r="F11" s="301"/>
      <c r="G11" s="303">
        <v>4903</v>
      </c>
      <c r="H11" s="303">
        <v>4998</v>
      </c>
      <c r="I11" s="298"/>
      <c r="J11" s="303">
        <v>4853</v>
      </c>
      <c r="K11" s="298"/>
      <c r="L11" s="307"/>
      <c r="M11" s="307"/>
      <c r="N11" s="298"/>
      <c r="O11" s="307"/>
      <c r="P11" s="307"/>
      <c r="Q11" s="298"/>
      <c r="R11" s="307"/>
    </row>
    <row r="12" spans="1:18" ht="12" customHeight="1">
      <c r="A12" s="282"/>
      <c r="B12" s="152" t="s">
        <v>92</v>
      </c>
      <c r="C12" s="2"/>
      <c r="D12" s="304">
        <v>15366</v>
      </c>
      <c r="E12" s="304">
        <v>14952</v>
      </c>
      <c r="F12" s="305"/>
      <c r="G12" s="304">
        <v>14861</v>
      </c>
      <c r="H12" s="304">
        <v>15051</v>
      </c>
      <c r="I12" s="308"/>
      <c r="J12" s="304">
        <v>15109</v>
      </c>
      <c r="K12" s="308"/>
      <c r="L12" s="309">
        <v>4.2</v>
      </c>
      <c r="M12" s="309">
        <v>3.6</v>
      </c>
      <c r="N12" s="310"/>
      <c r="O12" s="309">
        <v>6</v>
      </c>
      <c r="P12" s="309">
        <v>6.7</v>
      </c>
      <c r="Q12" s="310"/>
      <c r="R12" s="309">
        <v>4.8</v>
      </c>
    </row>
    <row r="13" spans="1:18" ht="12" customHeight="1">
      <c r="A13" s="281"/>
      <c r="B13" s="151" t="s">
        <v>158</v>
      </c>
      <c r="C13" s="186"/>
      <c r="D13" s="303">
        <v>3583</v>
      </c>
      <c r="E13" s="303">
        <v>3771</v>
      </c>
      <c r="F13" s="301"/>
      <c r="G13" s="303">
        <v>3122</v>
      </c>
      <c r="H13" s="303">
        <v>3683</v>
      </c>
      <c r="I13" s="311"/>
      <c r="J13" s="303">
        <v>3167</v>
      </c>
      <c r="K13" s="311"/>
      <c r="L13" s="312"/>
      <c r="M13" s="312"/>
      <c r="N13" s="310"/>
      <c r="O13" s="312"/>
      <c r="P13" s="312"/>
      <c r="Q13" s="310"/>
      <c r="R13" s="312"/>
    </row>
    <row r="14" spans="1:18" ht="12" customHeight="1">
      <c r="A14" s="282"/>
      <c r="B14" s="152" t="s">
        <v>86</v>
      </c>
      <c r="C14" s="2"/>
      <c r="D14" s="304">
        <v>18949</v>
      </c>
      <c r="E14" s="304">
        <v>18723</v>
      </c>
      <c r="F14" s="305"/>
      <c r="G14" s="304">
        <v>17983</v>
      </c>
      <c r="H14" s="304">
        <v>18734</v>
      </c>
      <c r="I14" s="308"/>
      <c r="J14" s="304">
        <v>18276</v>
      </c>
      <c r="K14" s="308"/>
      <c r="L14" s="309">
        <v>5.9</v>
      </c>
      <c r="M14" s="309">
        <v>4.5999999999999996</v>
      </c>
      <c r="N14" s="310"/>
      <c r="O14" s="309">
        <v>4.5999999999999996</v>
      </c>
      <c r="P14" s="309">
        <v>7.1</v>
      </c>
      <c r="Q14" s="310"/>
      <c r="R14" s="309">
        <v>4.7</v>
      </c>
    </row>
    <row r="15" spans="1:18" ht="12" customHeight="1">
      <c r="A15" s="281"/>
      <c r="B15" s="24" t="s">
        <v>159</v>
      </c>
      <c r="C15" s="186"/>
      <c r="D15" s="302">
        <v>-4473</v>
      </c>
      <c r="E15" s="302">
        <v>-4219</v>
      </c>
      <c r="F15" s="301"/>
      <c r="G15" s="302">
        <v>-4232</v>
      </c>
      <c r="H15" s="302">
        <v>-4328</v>
      </c>
      <c r="I15" s="311"/>
      <c r="J15" s="302">
        <v>-4230</v>
      </c>
      <c r="K15" s="311"/>
      <c r="L15" s="310"/>
      <c r="M15" s="310"/>
      <c r="N15" s="310"/>
      <c r="O15" s="310"/>
      <c r="P15" s="310"/>
      <c r="Q15" s="310"/>
      <c r="R15" s="310"/>
    </row>
    <row r="16" spans="1:18" ht="12" customHeight="1">
      <c r="A16" s="281"/>
      <c r="B16" s="313" t="s">
        <v>160</v>
      </c>
      <c r="C16" s="314"/>
      <c r="D16" s="302">
        <v>-3301</v>
      </c>
      <c r="E16" s="302">
        <v>-3390</v>
      </c>
      <c r="F16" s="301"/>
      <c r="G16" s="302">
        <v>-3117</v>
      </c>
      <c r="H16" s="302">
        <v>-3468</v>
      </c>
      <c r="I16" s="311"/>
      <c r="J16" s="302">
        <v>-3204</v>
      </c>
      <c r="K16" s="311"/>
      <c r="L16" s="310"/>
      <c r="M16" s="310"/>
      <c r="N16" s="310"/>
      <c r="O16" s="310"/>
      <c r="P16" s="310"/>
      <c r="Q16" s="310"/>
      <c r="R16" s="310"/>
    </row>
    <row r="17" spans="1:18" ht="12" customHeight="1">
      <c r="A17" s="281"/>
      <c r="B17" s="315" t="s">
        <v>161</v>
      </c>
      <c r="C17" s="314"/>
      <c r="D17" s="303">
        <v>-5039</v>
      </c>
      <c r="E17" s="303">
        <v>-4826</v>
      </c>
      <c r="F17" s="301"/>
      <c r="G17" s="303">
        <v>-5207</v>
      </c>
      <c r="H17" s="303">
        <v>-5346</v>
      </c>
      <c r="I17" s="311"/>
      <c r="J17" s="303">
        <v>-5431</v>
      </c>
      <c r="K17" s="311"/>
      <c r="L17" s="312"/>
      <c r="M17" s="312"/>
      <c r="N17" s="310"/>
      <c r="O17" s="312"/>
      <c r="P17" s="312"/>
      <c r="Q17" s="310"/>
      <c r="R17" s="312"/>
    </row>
    <row r="18" spans="1:18" ht="12" customHeight="1">
      <c r="A18" s="282"/>
      <c r="B18" s="152" t="s">
        <v>138</v>
      </c>
      <c r="C18" s="2"/>
      <c r="D18" s="304">
        <v>6136</v>
      </c>
      <c r="E18" s="304">
        <v>6288</v>
      </c>
      <c r="F18" s="305"/>
      <c r="G18" s="304">
        <v>5427</v>
      </c>
      <c r="H18" s="304">
        <v>5592</v>
      </c>
      <c r="I18" s="308"/>
      <c r="J18" s="304">
        <v>5411</v>
      </c>
      <c r="K18" s="308"/>
      <c r="L18" s="309">
        <v>-0.4</v>
      </c>
      <c r="M18" s="309">
        <v>1.7</v>
      </c>
      <c r="N18" s="310"/>
      <c r="O18" s="309">
        <v>3.3</v>
      </c>
      <c r="P18" s="309">
        <v>1.2</v>
      </c>
      <c r="Q18" s="310"/>
      <c r="R18" s="309">
        <v>3.8</v>
      </c>
    </row>
    <row r="19" spans="1:18" ht="12" customHeight="1">
      <c r="A19" s="282"/>
      <c r="B19" s="24" t="s">
        <v>162</v>
      </c>
      <c r="C19" s="186"/>
      <c r="D19" s="302">
        <v>-3485</v>
      </c>
      <c r="E19" s="302">
        <v>-3521</v>
      </c>
      <c r="F19" s="301"/>
      <c r="G19" s="302">
        <v>-3328</v>
      </c>
      <c r="H19" s="302">
        <v>-3497</v>
      </c>
      <c r="I19" s="311"/>
      <c r="J19" s="302">
        <v>-3381</v>
      </c>
      <c r="K19" s="311"/>
      <c r="L19" s="310"/>
      <c r="M19" s="310"/>
      <c r="N19" s="310"/>
      <c r="O19" s="310"/>
      <c r="P19" s="310"/>
      <c r="Q19" s="310"/>
      <c r="R19" s="310"/>
    </row>
    <row r="20" spans="1:18" ht="12" customHeight="1">
      <c r="A20" s="282"/>
      <c r="B20" s="316" t="s">
        <v>163</v>
      </c>
      <c r="C20" s="186"/>
      <c r="D20" s="317">
        <v>-390</v>
      </c>
      <c r="E20" s="317">
        <v>-386</v>
      </c>
      <c r="F20" s="318"/>
      <c r="G20" s="317">
        <v>-349</v>
      </c>
      <c r="H20" s="317">
        <v>-357</v>
      </c>
      <c r="I20" s="311"/>
      <c r="J20" s="317">
        <v>-323</v>
      </c>
      <c r="K20" s="311"/>
      <c r="L20" s="310"/>
      <c r="M20" s="310"/>
      <c r="N20" s="310"/>
      <c r="O20" s="310"/>
      <c r="P20" s="310"/>
      <c r="Q20" s="310"/>
      <c r="R20" s="310"/>
    </row>
    <row r="21" spans="1:18" ht="12" customHeight="1">
      <c r="A21" s="281"/>
      <c r="B21" s="319"/>
      <c r="C21" s="298"/>
      <c r="D21" s="302"/>
      <c r="E21" s="302"/>
      <c r="F21" s="301"/>
      <c r="G21" s="302"/>
      <c r="H21" s="302"/>
      <c r="I21" s="311"/>
      <c r="J21" s="302"/>
      <c r="K21" s="311"/>
      <c r="L21" s="310"/>
      <c r="M21" s="310"/>
      <c r="N21" s="310"/>
      <c r="O21" s="310"/>
      <c r="P21" s="310"/>
      <c r="Q21" s="310"/>
      <c r="R21" s="310"/>
    </row>
    <row r="22" spans="1:18" ht="12" customHeight="1">
      <c r="A22" s="281"/>
      <c r="B22" s="320" t="s">
        <v>164</v>
      </c>
      <c r="C22" s="2"/>
      <c r="D22" s="321">
        <v>0.32400000000000001</v>
      </c>
      <c r="E22" s="321">
        <v>0.33600000000000002</v>
      </c>
      <c r="F22" s="322"/>
      <c r="G22" s="321">
        <v>0.30199999999999999</v>
      </c>
      <c r="H22" s="321">
        <v>0.29799999999999999</v>
      </c>
      <c r="I22" s="311"/>
      <c r="J22" s="321">
        <v>0.29599999999999999</v>
      </c>
      <c r="K22" s="311"/>
      <c r="L22" s="310"/>
      <c r="M22" s="310"/>
      <c r="N22" s="310"/>
      <c r="O22" s="310"/>
      <c r="P22" s="310"/>
      <c r="Q22" s="310"/>
      <c r="R22" s="310"/>
    </row>
    <row r="23" spans="1:18" ht="12" customHeight="1">
      <c r="A23" s="281"/>
      <c r="B23" s="323" t="s">
        <v>165</v>
      </c>
      <c r="C23" s="324"/>
      <c r="D23" s="325">
        <v>3016</v>
      </c>
      <c r="E23" s="325">
        <v>4051</v>
      </c>
      <c r="F23" s="301"/>
      <c r="G23" s="325">
        <v>2877</v>
      </c>
      <c r="H23" s="325">
        <v>3454</v>
      </c>
      <c r="I23" s="311"/>
      <c r="J23" s="325">
        <v>2987</v>
      </c>
      <c r="K23" s="311"/>
      <c r="L23" s="310"/>
      <c r="M23" s="310"/>
      <c r="N23" s="310"/>
      <c r="O23" s="310"/>
      <c r="P23" s="310"/>
      <c r="Q23" s="310"/>
      <c r="R23" s="310"/>
    </row>
    <row r="24" spans="1:18" ht="12" customHeight="1">
      <c r="A24" s="281"/>
      <c r="B24" s="298"/>
      <c r="C24" s="298"/>
      <c r="D24" s="301"/>
      <c r="E24" s="301"/>
      <c r="F24" s="301"/>
      <c r="G24" s="301"/>
      <c r="H24" s="301"/>
      <c r="I24" s="326"/>
      <c r="J24" s="301"/>
      <c r="K24" s="326"/>
      <c r="L24" s="310"/>
      <c r="M24" s="310"/>
      <c r="N24" s="310"/>
      <c r="O24" s="310"/>
      <c r="P24" s="310"/>
      <c r="Q24" s="310"/>
      <c r="R24" s="310"/>
    </row>
    <row r="25" spans="1:18" ht="14.1" customHeight="1">
      <c r="A25" s="281"/>
      <c r="B25" s="327" t="s">
        <v>166</v>
      </c>
      <c r="C25" s="296"/>
      <c r="D25" s="328"/>
      <c r="E25" s="328"/>
      <c r="F25" s="328"/>
      <c r="G25" s="328"/>
      <c r="H25" s="328"/>
      <c r="I25" s="298"/>
      <c r="J25" s="328"/>
      <c r="K25" s="298"/>
      <c r="L25" s="298"/>
      <c r="M25" s="298"/>
      <c r="N25" s="298"/>
      <c r="O25" s="298"/>
      <c r="P25" s="298"/>
      <c r="Q25" s="298"/>
      <c r="R25" s="298"/>
    </row>
    <row r="26" spans="1:18" ht="12" customHeight="1">
      <c r="A26" s="281"/>
      <c r="B26" s="150" t="s">
        <v>87</v>
      </c>
      <c r="C26" s="186"/>
      <c r="D26" s="300">
        <v>5517</v>
      </c>
      <c r="E26" s="300">
        <v>5414</v>
      </c>
      <c r="F26" s="301"/>
      <c r="G26" s="300">
        <v>5549</v>
      </c>
      <c r="H26" s="300">
        <v>5465</v>
      </c>
      <c r="I26" s="298"/>
      <c r="J26" s="300">
        <v>5550</v>
      </c>
      <c r="K26" s="298"/>
      <c r="L26" s="298"/>
      <c r="M26" s="298"/>
      <c r="N26" s="298"/>
      <c r="O26" s="298"/>
      <c r="P26" s="298"/>
      <c r="Q26" s="298"/>
      <c r="R26" s="298"/>
    </row>
    <row r="27" spans="1:18" ht="12" customHeight="1">
      <c r="A27" s="281"/>
      <c r="B27" s="24" t="s">
        <v>88</v>
      </c>
      <c r="C27" s="186"/>
      <c r="D27" s="302">
        <v>314</v>
      </c>
      <c r="E27" s="302">
        <v>288</v>
      </c>
      <c r="F27" s="301"/>
      <c r="G27" s="302">
        <v>261</v>
      </c>
      <c r="H27" s="302">
        <v>235</v>
      </c>
      <c r="I27" s="298"/>
      <c r="J27" s="302">
        <v>212</v>
      </c>
      <c r="K27" s="298"/>
      <c r="L27" s="298"/>
      <c r="M27" s="298"/>
      <c r="N27" s="298"/>
      <c r="O27" s="298"/>
      <c r="P27" s="298"/>
      <c r="Q27" s="298"/>
      <c r="R27" s="298"/>
    </row>
    <row r="28" spans="1:18" ht="12" customHeight="1">
      <c r="A28" s="281"/>
      <c r="B28" s="151" t="s">
        <v>89</v>
      </c>
      <c r="C28" s="186"/>
      <c r="D28" s="303">
        <v>548</v>
      </c>
      <c r="E28" s="329">
        <v>480</v>
      </c>
      <c r="F28" s="301"/>
      <c r="G28" s="329">
        <v>507</v>
      </c>
      <c r="H28" s="329">
        <v>520</v>
      </c>
      <c r="I28" s="298"/>
      <c r="J28" s="303">
        <v>536</v>
      </c>
      <c r="K28" s="298"/>
      <c r="L28" s="298"/>
      <c r="M28" s="298"/>
      <c r="N28" s="298"/>
      <c r="O28" s="298"/>
      <c r="P28" s="298"/>
      <c r="Q28" s="298"/>
      <c r="R28" s="298"/>
    </row>
    <row r="29" spans="1:18" ht="12" customHeight="1">
      <c r="A29" s="281"/>
      <c r="B29" s="152" t="s">
        <v>90</v>
      </c>
      <c r="C29" s="2"/>
      <c r="D29" s="304">
        <v>6379</v>
      </c>
      <c r="E29" s="330">
        <v>6182</v>
      </c>
      <c r="F29" s="305"/>
      <c r="G29" s="330">
        <v>6317</v>
      </c>
      <c r="H29" s="330">
        <v>6220</v>
      </c>
      <c r="I29" s="298"/>
      <c r="J29" s="304">
        <v>6298</v>
      </c>
      <c r="K29" s="298"/>
      <c r="L29" s="298"/>
      <c r="M29" s="298"/>
      <c r="N29" s="298"/>
      <c r="O29" s="298"/>
      <c r="P29" s="298"/>
      <c r="Q29" s="298"/>
      <c r="R29" s="298"/>
    </row>
    <row r="30" spans="1:18" ht="12" customHeight="1">
      <c r="A30" s="281"/>
      <c r="B30" s="306" t="s">
        <v>91</v>
      </c>
      <c r="C30" s="298"/>
      <c r="D30" s="303">
        <v>4586</v>
      </c>
      <c r="E30" s="329">
        <v>4595</v>
      </c>
      <c r="F30" s="301"/>
      <c r="G30" s="329">
        <v>4561</v>
      </c>
      <c r="H30" s="329">
        <v>4648</v>
      </c>
      <c r="I30" s="298"/>
      <c r="J30" s="303">
        <v>4476</v>
      </c>
      <c r="K30" s="298"/>
      <c r="L30" s="307"/>
      <c r="M30" s="307"/>
      <c r="N30" s="298"/>
      <c r="O30" s="307"/>
      <c r="P30" s="307"/>
      <c r="Q30" s="298"/>
      <c r="R30" s="307"/>
    </row>
    <row r="31" spans="1:18" ht="12" customHeight="1">
      <c r="A31" s="282"/>
      <c r="B31" s="152" t="s">
        <v>92</v>
      </c>
      <c r="C31" s="2"/>
      <c r="D31" s="304">
        <v>10965</v>
      </c>
      <c r="E31" s="330">
        <v>10777</v>
      </c>
      <c r="F31" s="305"/>
      <c r="G31" s="330">
        <v>10878</v>
      </c>
      <c r="H31" s="330">
        <v>10868</v>
      </c>
      <c r="I31" s="308"/>
      <c r="J31" s="304">
        <v>10774</v>
      </c>
      <c r="K31" s="308"/>
      <c r="L31" s="309">
        <v>1.7</v>
      </c>
      <c r="M31" s="309">
        <v>0.4</v>
      </c>
      <c r="N31" s="310"/>
      <c r="O31" s="309">
        <v>2.1</v>
      </c>
      <c r="P31" s="309">
        <v>2.2999999999999998</v>
      </c>
      <c r="Q31" s="310"/>
      <c r="R31" s="309">
        <v>-1.3</v>
      </c>
    </row>
    <row r="32" spans="1:18" ht="12" customHeight="1">
      <c r="A32" s="281"/>
      <c r="B32" s="151" t="s">
        <v>158</v>
      </c>
      <c r="C32" s="186"/>
      <c r="D32" s="303">
        <v>1884</v>
      </c>
      <c r="E32" s="329">
        <v>2001</v>
      </c>
      <c r="F32" s="301"/>
      <c r="G32" s="329">
        <v>1551</v>
      </c>
      <c r="H32" s="329">
        <v>1941</v>
      </c>
      <c r="I32" s="311"/>
      <c r="J32" s="303">
        <v>1573</v>
      </c>
      <c r="K32" s="311"/>
      <c r="L32" s="312"/>
      <c r="M32" s="312"/>
      <c r="N32" s="310"/>
      <c r="O32" s="312"/>
      <c r="P32" s="312"/>
      <c r="Q32" s="310"/>
      <c r="R32" s="312"/>
    </row>
    <row r="33" spans="1:18" ht="12" customHeight="1">
      <c r="A33" s="282"/>
      <c r="B33" s="152" t="s">
        <v>86</v>
      </c>
      <c r="C33" s="2"/>
      <c r="D33" s="304">
        <v>12849</v>
      </c>
      <c r="E33" s="330">
        <v>12778</v>
      </c>
      <c r="F33" s="305"/>
      <c r="G33" s="330">
        <v>12429</v>
      </c>
      <c r="H33" s="330">
        <v>12809</v>
      </c>
      <c r="I33" s="308"/>
      <c r="J33" s="304">
        <v>12347</v>
      </c>
      <c r="K33" s="308"/>
      <c r="L33" s="309">
        <v>3.6</v>
      </c>
      <c r="M33" s="309">
        <v>0.9</v>
      </c>
      <c r="N33" s="310"/>
      <c r="O33" s="309">
        <v>-0.4</v>
      </c>
      <c r="P33" s="309">
        <v>1.7000000000000002</v>
      </c>
      <c r="Q33" s="310"/>
      <c r="R33" s="309">
        <v>-1</v>
      </c>
    </row>
    <row r="34" spans="1:18" ht="12" customHeight="1">
      <c r="A34" s="281"/>
      <c r="B34" s="24" t="s">
        <v>159</v>
      </c>
      <c r="C34" s="186"/>
      <c r="D34" s="302">
        <v>-2852</v>
      </c>
      <c r="E34" s="302">
        <v>-2853</v>
      </c>
      <c r="F34" s="301"/>
      <c r="G34" s="302">
        <v>-2733</v>
      </c>
      <c r="H34" s="302">
        <v>-2812</v>
      </c>
      <c r="I34" s="311"/>
      <c r="J34" s="302">
        <v>-2661</v>
      </c>
      <c r="K34" s="311"/>
      <c r="L34" s="310"/>
      <c r="M34" s="310"/>
      <c r="N34" s="310"/>
      <c r="O34" s="310"/>
      <c r="P34" s="310"/>
      <c r="Q34" s="310"/>
      <c r="R34" s="310"/>
    </row>
    <row r="35" spans="1:18" ht="12" customHeight="1">
      <c r="A35" s="281"/>
      <c r="B35" s="313" t="s">
        <v>160</v>
      </c>
      <c r="C35" s="314"/>
      <c r="D35" s="302">
        <v>-2409</v>
      </c>
      <c r="E35" s="302">
        <v>-2438</v>
      </c>
      <c r="F35" s="301"/>
      <c r="G35" s="302">
        <v>-2230</v>
      </c>
      <c r="H35" s="302">
        <v>-2481</v>
      </c>
      <c r="I35" s="311"/>
      <c r="J35" s="302">
        <v>-2292</v>
      </c>
      <c r="K35" s="311"/>
      <c r="L35" s="310"/>
      <c r="M35" s="310"/>
      <c r="N35" s="310"/>
      <c r="O35" s="310"/>
      <c r="P35" s="310"/>
      <c r="Q35" s="310"/>
      <c r="R35" s="310"/>
    </row>
    <row r="36" spans="1:18" ht="12" customHeight="1">
      <c r="A36" s="281"/>
      <c r="B36" s="315" t="s">
        <v>161</v>
      </c>
      <c r="C36" s="314"/>
      <c r="D36" s="303">
        <v>-3383</v>
      </c>
      <c r="E36" s="329">
        <v>-3387</v>
      </c>
      <c r="F36" s="301"/>
      <c r="G36" s="329">
        <v>-3533</v>
      </c>
      <c r="H36" s="329">
        <v>-3508</v>
      </c>
      <c r="I36" s="311"/>
      <c r="J36" s="303">
        <v>-3613</v>
      </c>
      <c r="K36" s="311"/>
      <c r="L36" s="312"/>
      <c r="M36" s="312"/>
      <c r="N36" s="310"/>
      <c r="O36" s="312"/>
      <c r="P36" s="312"/>
      <c r="Q36" s="310"/>
      <c r="R36" s="312"/>
    </row>
    <row r="37" spans="1:18" ht="12" customHeight="1">
      <c r="A37" s="282"/>
      <c r="B37" s="152" t="s">
        <v>167</v>
      </c>
      <c r="C37" s="2"/>
      <c r="D37" s="304">
        <v>4205</v>
      </c>
      <c r="E37" s="330">
        <v>4100</v>
      </c>
      <c r="F37" s="305"/>
      <c r="G37" s="330">
        <v>3933</v>
      </c>
      <c r="H37" s="330">
        <v>4008</v>
      </c>
      <c r="I37" s="308"/>
      <c r="J37" s="304">
        <v>3781</v>
      </c>
      <c r="K37" s="308"/>
      <c r="L37" s="309">
        <v>-3.7</v>
      </c>
      <c r="M37" s="309">
        <v>-3.1</v>
      </c>
      <c r="N37" s="310"/>
      <c r="O37" s="309">
        <v>-4.4000000000000004</v>
      </c>
      <c r="P37" s="309">
        <v>-1.2</v>
      </c>
      <c r="Q37" s="310"/>
      <c r="R37" s="309">
        <v>-4</v>
      </c>
    </row>
    <row r="38" spans="1:18" ht="12" customHeight="1">
      <c r="A38" s="282"/>
      <c r="B38" s="24" t="s">
        <v>168</v>
      </c>
      <c r="C38" s="186"/>
      <c r="D38" s="302">
        <v>-2566</v>
      </c>
      <c r="E38" s="302">
        <v>-2642</v>
      </c>
      <c r="F38" s="301"/>
      <c r="G38" s="302">
        <v>-2588</v>
      </c>
      <c r="H38" s="302">
        <v>-2693</v>
      </c>
      <c r="I38" s="311"/>
      <c r="J38" s="302">
        <v>-2652</v>
      </c>
      <c r="K38" s="311"/>
      <c r="L38" s="310"/>
      <c r="M38" s="310"/>
      <c r="N38" s="310"/>
      <c r="O38" s="310"/>
      <c r="P38" s="310"/>
      <c r="Q38" s="310"/>
      <c r="R38" s="310"/>
    </row>
    <row r="39" spans="1:18" ht="12" customHeight="1">
      <c r="A39" s="282"/>
      <c r="B39" s="316" t="s">
        <v>163</v>
      </c>
      <c r="C39" s="186"/>
      <c r="D39" s="317">
        <v>-262</v>
      </c>
      <c r="E39" s="317">
        <v>-253</v>
      </c>
      <c r="F39" s="318"/>
      <c r="G39" s="317">
        <v>-252</v>
      </c>
      <c r="H39" s="317">
        <v>-246</v>
      </c>
      <c r="I39" s="311"/>
      <c r="J39" s="317">
        <v>-248</v>
      </c>
      <c r="K39" s="311"/>
      <c r="L39" s="310"/>
      <c r="M39" s="310"/>
      <c r="N39" s="310"/>
      <c r="O39" s="310"/>
      <c r="P39" s="310"/>
      <c r="Q39" s="310"/>
      <c r="R39" s="310"/>
    </row>
    <row r="40" spans="1:18" ht="12" customHeight="1">
      <c r="A40" s="281"/>
      <c r="B40" s="319"/>
      <c r="C40" s="298"/>
      <c r="D40" s="302"/>
      <c r="E40" s="302"/>
      <c r="F40" s="301"/>
      <c r="G40" s="302"/>
      <c r="H40" s="302"/>
      <c r="I40" s="311"/>
      <c r="J40" s="302"/>
      <c r="K40" s="311"/>
      <c r="L40" s="310"/>
      <c r="M40" s="310"/>
      <c r="N40" s="310"/>
      <c r="O40" s="310"/>
      <c r="P40" s="310"/>
      <c r="Q40" s="310"/>
      <c r="R40" s="310"/>
    </row>
    <row r="41" spans="1:18" ht="12" customHeight="1">
      <c r="A41" s="281"/>
      <c r="B41" s="320" t="s">
        <v>169</v>
      </c>
      <c r="C41" s="2"/>
      <c r="D41" s="321">
        <v>0.32700000000000001</v>
      </c>
      <c r="E41" s="321">
        <v>0.32100000000000001</v>
      </c>
      <c r="F41" s="322"/>
      <c r="G41" s="321">
        <v>0.316</v>
      </c>
      <c r="H41" s="321">
        <v>0.313</v>
      </c>
      <c r="I41" s="311"/>
      <c r="J41" s="321">
        <v>0.30599999999999999</v>
      </c>
      <c r="K41" s="311"/>
      <c r="L41" s="310"/>
      <c r="M41" s="310"/>
      <c r="N41" s="310"/>
      <c r="O41" s="310"/>
      <c r="P41" s="310"/>
      <c r="Q41" s="310"/>
      <c r="R41" s="310"/>
    </row>
    <row r="42" spans="1:18" ht="12" customHeight="1">
      <c r="A42" s="281"/>
      <c r="B42" s="323" t="s">
        <v>165</v>
      </c>
      <c r="C42" s="324"/>
      <c r="D42" s="325">
        <v>1794</v>
      </c>
      <c r="E42" s="325">
        <v>2526</v>
      </c>
      <c r="F42" s="301"/>
      <c r="G42" s="325">
        <v>1912</v>
      </c>
      <c r="H42" s="325">
        <v>2314</v>
      </c>
      <c r="I42" s="311"/>
      <c r="J42" s="325">
        <v>1731</v>
      </c>
      <c r="K42" s="311"/>
      <c r="L42" s="310"/>
      <c r="M42" s="310"/>
      <c r="N42" s="310"/>
      <c r="O42" s="310"/>
      <c r="P42" s="310"/>
      <c r="Q42" s="310"/>
      <c r="R42" s="310"/>
    </row>
    <row r="43" spans="1:18" ht="12" customHeight="1">
      <c r="A43" s="281"/>
      <c r="B43" s="298"/>
      <c r="C43" s="298"/>
      <c r="D43" s="301"/>
      <c r="E43" s="301"/>
      <c r="F43" s="301"/>
      <c r="G43" s="301"/>
      <c r="H43" s="301"/>
      <c r="I43" s="326"/>
      <c r="J43" s="301"/>
      <c r="K43" s="326"/>
      <c r="L43" s="310"/>
      <c r="M43" s="310"/>
      <c r="N43" s="310"/>
      <c r="O43" s="310"/>
      <c r="P43" s="310"/>
      <c r="Q43" s="310"/>
      <c r="R43" s="310"/>
    </row>
    <row r="44" spans="1:18" ht="12" customHeight="1">
      <c r="A44" s="331"/>
      <c r="B44" s="332" t="s">
        <v>170</v>
      </c>
      <c r="C44" s="333"/>
      <c r="D44" s="301"/>
      <c r="E44" s="301"/>
      <c r="F44" s="301"/>
      <c r="G44" s="301"/>
      <c r="H44" s="301"/>
      <c r="I44" s="311"/>
      <c r="J44" s="301"/>
      <c r="K44" s="311"/>
      <c r="L44" s="310"/>
      <c r="M44" s="310"/>
      <c r="N44" s="310"/>
      <c r="O44" s="310"/>
      <c r="P44" s="310"/>
      <c r="Q44" s="310"/>
      <c r="R44" s="310"/>
    </row>
    <row r="45" spans="1:18" ht="12" customHeight="1">
      <c r="A45" s="281"/>
      <c r="B45" s="150" t="s">
        <v>87</v>
      </c>
      <c r="C45" s="186"/>
      <c r="D45" s="300">
        <v>2250</v>
      </c>
      <c r="E45" s="300">
        <v>2245</v>
      </c>
      <c r="F45" s="301"/>
      <c r="G45" s="300">
        <v>2272</v>
      </c>
      <c r="H45" s="300">
        <v>2285</v>
      </c>
      <c r="I45" s="298"/>
      <c r="J45" s="300">
        <v>2269</v>
      </c>
      <c r="K45" s="298"/>
      <c r="L45" s="298"/>
      <c r="M45" s="298"/>
      <c r="N45" s="298"/>
      <c r="O45" s="298"/>
      <c r="P45" s="298"/>
      <c r="Q45" s="298"/>
      <c r="R45" s="298"/>
    </row>
    <row r="46" spans="1:18" ht="12" customHeight="1">
      <c r="A46" s="281"/>
      <c r="B46" s="24" t="s">
        <v>88</v>
      </c>
      <c r="C46" s="186"/>
      <c r="D46" s="302">
        <v>79</v>
      </c>
      <c r="E46" s="302">
        <v>71</v>
      </c>
      <c r="F46" s="301"/>
      <c r="G46" s="302">
        <v>59</v>
      </c>
      <c r="H46" s="302">
        <v>48</v>
      </c>
      <c r="I46" s="298"/>
      <c r="J46" s="302">
        <v>36</v>
      </c>
      <c r="K46" s="298"/>
      <c r="L46" s="298"/>
      <c r="M46" s="298"/>
      <c r="N46" s="298"/>
      <c r="O46" s="298"/>
      <c r="P46" s="298"/>
      <c r="Q46" s="298"/>
      <c r="R46" s="298"/>
    </row>
    <row r="47" spans="1:18" ht="12" customHeight="1">
      <c r="A47" s="281"/>
      <c r="B47" s="151" t="s">
        <v>89</v>
      </c>
      <c r="C47" s="186"/>
      <c r="D47" s="303">
        <v>217</v>
      </c>
      <c r="E47" s="329">
        <v>198</v>
      </c>
      <c r="F47" s="301"/>
      <c r="G47" s="329">
        <v>199</v>
      </c>
      <c r="H47" s="329">
        <v>196</v>
      </c>
      <c r="I47" s="298"/>
      <c r="J47" s="303">
        <v>192</v>
      </c>
      <c r="K47" s="298"/>
      <c r="L47" s="298"/>
      <c r="M47" s="298"/>
      <c r="N47" s="298"/>
      <c r="O47" s="298"/>
      <c r="P47" s="298"/>
      <c r="Q47" s="298"/>
      <c r="R47" s="298"/>
    </row>
    <row r="48" spans="1:18" ht="12" customHeight="1">
      <c r="A48" s="281"/>
      <c r="B48" s="152" t="s">
        <v>90</v>
      </c>
      <c r="C48" s="2"/>
      <c r="D48" s="304">
        <v>2546</v>
      </c>
      <c r="E48" s="330">
        <v>2514</v>
      </c>
      <c r="F48" s="305"/>
      <c r="G48" s="330">
        <v>2530</v>
      </c>
      <c r="H48" s="330">
        <v>2529</v>
      </c>
      <c r="I48" s="298"/>
      <c r="J48" s="304">
        <v>2497</v>
      </c>
      <c r="K48" s="298"/>
      <c r="L48" s="298"/>
      <c r="M48" s="298"/>
      <c r="N48" s="298"/>
      <c r="O48" s="298"/>
      <c r="P48" s="298"/>
      <c r="Q48" s="298"/>
      <c r="R48" s="298"/>
    </row>
    <row r="49" spans="1:18" ht="12" customHeight="1">
      <c r="A49" s="281"/>
      <c r="B49" s="306" t="s">
        <v>91</v>
      </c>
      <c r="C49" s="298"/>
      <c r="D49" s="303">
        <v>3184</v>
      </c>
      <c r="E49" s="329">
        <v>3189</v>
      </c>
      <c r="F49" s="301"/>
      <c r="G49" s="329">
        <v>3192</v>
      </c>
      <c r="H49" s="329">
        <v>3202</v>
      </c>
      <c r="I49" s="298"/>
      <c r="J49" s="303">
        <v>3003</v>
      </c>
      <c r="K49" s="298"/>
      <c r="L49" s="307"/>
      <c r="M49" s="307"/>
      <c r="N49" s="298"/>
      <c r="O49" s="307"/>
      <c r="P49" s="307"/>
      <c r="Q49" s="298"/>
      <c r="R49" s="307"/>
    </row>
    <row r="50" spans="1:18" ht="12" customHeight="1">
      <c r="A50" s="282"/>
      <c r="B50" s="152" t="s">
        <v>92</v>
      </c>
      <c r="C50" s="2"/>
      <c r="D50" s="304">
        <v>5730</v>
      </c>
      <c r="E50" s="330">
        <v>5703</v>
      </c>
      <c r="F50" s="305"/>
      <c r="G50" s="330">
        <v>5722</v>
      </c>
      <c r="H50" s="330">
        <v>5731</v>
      </c>
      <c r="I50" s="308"/>
      <c r="J50" s="304">
        <v>5500</v>
      </c>
      <c r="K50" s="308"/>
      <c r="L50" s="309">
        <v>-0.8</v>
      </c>
      <c r="M50" s="309">
        <v>-2.2999999999999998</v>
      </c>
      <c r="N50" s="310"/>
      <c r="O50" s="309">
        <v>-0.1</v>
      </c>
      <c r="P50" s="309">
        <v>0.5</v>
      </c>
      <c r="Q50" s="310"/>
      <c r="R50" s="309">
        <v>-3.9</v>
      </c>
    </row>
    <row r="51" spans="1:18" ht="12" customHeight="1">
      <c r="A51" s="281"/>
      <c r="B51" s="151" t="s">
        <v>158</v>
      </c>
      <c r="C51" s="186"/>
      <c r="D51" s="303">
        <v>862</v>
      </c>
      <c r="E51" s="329">
        <v>818</v>
      </c>
      <c r="F51" s="301"/>
      <c r="G51" s="329">
        <v>683</v>
      </c>
      <c r="H51" s="329">
        <v>821</v>
      </c>
      <c r="I51" s="311"/>
      <c r="J51" s="303">
        <v>622</v>
      </c>
      <c r="K51" s="311"/>
      <c r="L51" s="312"/>
      <c r="M51" s="312"/>
      <c r="N51" s="310"/>
      <c r="O51" s="312"/>
      <c r="P51" s="334"/>
      <c r="Q51" s="281"/>
      <c r="R51" s="312"/>
    </row>
    <row r="52" spans="1:18" ht="12" customHeight="1">
      <c r="A52" s="282"/>
      <c r="B52" s="152" t="s">
        <v>86</v>
      </c>
      <c r="C52" s="2"/>
      <c r="D52" s="304">
        <v>6592</v>
      </c>
      <c r="E52" s="330">
        <v>6521</v>
      </c>
      <c r="F52" s="305"/>
      <c r="G52" s="330">
        <v>6405</v>
      </c>
      <c r="H52" s="330">
        <v>6552</v>
      </c>
      <c r="I52" s="308"/>
      <c r="J52" s="304">
        <v>6122</v>
      </c>
      <c r="K52" s="308"/>
      <c r="L52" s="309">
        <v>2.2999999999999998</v>
      </c>
      <c r="M52" s="309">
        <v>-2.4</v>
      </c>
      <c r="N52" s="310"/>
      <c r="O52" s="309">
        <v>-2.8000000000000003</v>
      </c>
      <c r="P52" s="309">
        <v>0.5</v>
      </c>
      <c r="Q52" s="310"/>
      <c r="R52" s="309">
        <v>-4.3999999999999995</v>
      </c>
    </row>
    <row r="53" spans="1:18" ht="12" customHeight="1">
      <c r="A53" s="281"/>
      <c r="B53" s="24" t="s">
        <v>159</v>
      </c>
      <c r="C53" s="186"/>
      <c r="D53" s="302">
        <v>-1142</v>
      </c>
      <c r="E53" s="302">
        <v>-1130</v>
      </c>
      <c r="F53" s="301"/>
      <c r="G53" s="302">
        <v>-1054</v>
      </c>
      <c r="H53" s="302">
        <v>-1018</v>
      </c>
      <c r="I53" s="311"/>
      <c r="J53" s="302">
        <v>-940</v>
      </c>
      <c r="K53" s="311"/>
      <c r="L53" s="310"/>
      <c r="M53" s="310"/>
      <c r="N53" s="310"/>
      <c r="O53" s="310"/>
      <c r="P53" s="310"/>
      <c r="Q53" s="310"/>
      <c r="R53" s="310"/>
    </row>
    <row r="54" spans="1:18" ht="12" customHeight="1">
      <c r="A54" s="281"/>
      <c r="B54" s="313" t="s">
        <v>160</v>
      </c>
      <c r="C54" s="314"/>
      <c r="D54" s="302">
        <v>-1065</v>
      </c>
      <c r="E54" s="302">
        <v>-986</v>
      </c>
      <c r="F54" s="301"/>
      <c r="G54" s="302">
        <v>-969</v>
      </c>
      <c r="H54" s="302">
        <v>-1125</v>
      </c>
      <c r="I54" s="311"/>
      <c r="J54" s="302">
        <v>-1021</v>
      </c>
      <c r="K54" s="311"/>
      <c r="L54" s="310"/>
      <c r="M54" s="310"/>
      <c r="N54" s="310"/>
      <c r="O54" s="310"/>
      <c r="P54" s="310"/>
      <c r="Q54" s="310"/>
      <c r="R54" s="310"/>
    </row>
    <row r="55" spans="1:18" ht="12" customHeight="1">
      <c r="A55" s="281"/>
      <c r="B55" s="315" t="s">
        <v>161</v>
      </c>
      <c r="C55" s="314"/>
      <c r="D55" s="303">
        <v>-1708</v>
      </c>
      <c r="E55" s="329">
        <v>-1759</v>
      </c>
      <c r="F55" s="301"/>
      <c r="G55" s="329">
        <v>-1855</v>
      </c>
      <c r="H55" s="329">
        <v>-1919</v>
      </c>
      <c r="I55" s="311"/>
      <c r="J55" s="303">
        <v>-1871</v>
      </c>
      <c r="K55" s="311"/>
      <c r="L55" s="312"/>
      <c r="M55" s="312"/>
      <c r="N55" s="310"/>
      <c r="O55" s="312"/>
      <c r="P55" s="312"/>
      <c r="Q55" s="310"/>
      <c r="R55" s="312"/>
    </row>
    <row r="56" spans="1:18" ht="12" customHeight="1">
      <c r="A56" s="282"/>
      <c r="B56" s="152" t="s">
        <v>167</v>
      </c>
      <c r="C56" s="2"/>
      <c r="D56" s="304">
        <v>2677</v>
      </c>
      <c r="E56" s="330">
        <v>2646</v>
      </c>
      <c r="F56" s="305"/>
      <c r="G56" s="330">
        <v>2527</v>
      </c>
      <c r="H56" s="330">
        <v>2490</v>
      </c>
      <c r="I56" s="308"/>
      <c r="J56" s="304">
        <v>2290</v>
      </c>
      <c r="K56" s="308"/>
      <c r="L56" s="309">
        <v>-7.3999999999999995</v>
      </c>
      <c r="M56" s="309">
        <v>-4.7</v>
      </c>
      <c r="N56" s="310"/>
      <c r="O56" s="309">
        <v>-5.6000000000000005</v>
      </c>
      <c r="P56" s="309">
        <v>-5.8999999999999995</v>
      </c>
      <c r="Q56" s="310"/>
      <c r="R56" s="309">
        <v>-9.3000000000000007</v>
      </c>
    </row>
    <row r="57" spans="1:18" ht="12" customHeight="1">
      <c r="A57" s="282"/>
      <c r="B57" s="24" t="s">
        <v>168</v>
      </c>
      <c r="C57" s="186"/>
      <c r="D57" s="302">
        <v>-1419</v>
      </c>
      <c r="E57" s="302">
        <v>-1578</v>
      </c>
      <c r="F57" s="301"/>
      <c r="G57" s="302">
        <v>-1520</v>
      </c>
      <c r="H57" s="302">
        <v>-1585</v>
      </c>
      <c r="I57" s="311"/>
      <c r="J57" s="302">
        <v>-1548</v>
      </c>
      <c r="K57" s="311"/>
      <c r="L57" s="310"/>
      <c r="M57" s="310"/>
      <c r="N57" s="310"/>
      <c r="O57" s="310"/>
      <c r="P57" s="310"/>
      <c r="Q57" s="310"/>
      <c r="R57" s="310"/>
    </row>
    <row r="58" spans="1:18" ht="12" customHeight="1">
      <c r="A58" s="282"/>
      <c r="B58" s="316" t="s">
        <v>163</v>
      </c>
      <c r="C58" s="186"/>
      <c r="D58" s="317">
        <v>-147</v>
      </c>
      <c r="E58" s="317">
        <v>-146</v>
      </c>
      <c r="F58" s="318"/>
      <c r="G58" s="317">
        <v>-146</v>
      </c>
      <c r="H58" s="317">
        <v>-147</v>
      </c>
      <c r="I58" s="311"/>
      <c r="J58" s="317">
        <v>-147</v>
      </c>
      <c r="K58" s="311"/>
      <c r="L58" s="310"/>
      <c r="M58" s="310"/>
      <c r="N58" s="310"/>
      <c r="O58" s="310"/>
      <c r="P58" s="310"/>
      <c r="Q58" s="310"/>
      <c r="R58" s="310"/>
    </row>
    <row r="59" spans="1:18" ht="12" customHeight="1">
      <c r="A59" s="281"/>
      <c r="B59" s="319"/>
      <c r="C59" s="298"/>
      <c r="D59" s="302"/>
      <c r="E59" s="302"/>
      <c r="F59" s="301"/>
      <c r="G59" s="302"/>
      <c r="H59" s="302"/>
      <c r="I59" s="311"/>
      <c r="J59" s="302"/>
      <c r="K59" s="311"/>
      <c r="L59" s="310"/>
      <c r="M59" s="310"/>
      <c r="N59" s="310"/>
      <c r="O59" s="310"/>
      <c r="P59" s="310"/>
      <c r="Q59" s="310"/>
      <c r="R59" s="310"/>
    </row>
    <row r="60" spans="1:18" ht="12" customHeight="1">
      <c r="A60" s="281"/>
      <c r="B60" s="320" t="s">
        <v>169</v>
      </c>
      <c r="C60" s="2"/>
      <c r="D60" s="321">
        <v>0.40600000000000003</v>
      </c>
      <c r="E60" s="321">
        <v>0.40600000000000003</v>
      </c>
      <c r="F60" s="322"/>
      <c r="G60" s="321">
        <v>0.39500000000000002</v>
      </c>
      <c r="H60" s="321">
        <v>0.38</v>
      </c>
      <c r="I60" s="311"/>
      <c r="J60" s="321">
        <v>0.374</v>
      </c>
      <c r="K60" s="311"/>
      <c r="L60" s="310"/>
      <c r="M60" s="310"/>
      <c r="N60" s="310"/>
      <c r="O60" s="310"/>
      <c r="P60" s="310"/>
      <c r="Q60" s="310"/>
      <c r="R60" s="310"/>
    </row>
    <row r="61" spans="1:18" ht="12" customHeight="1">
      <c r="A61" s="281"/>
      <c r="B61" s="323" t="s">
        <v>165</v>
      </c>
      <c r="C61" s="324"/>
      <c r="D61" s="325">
        <v>1092</v>
      </c>
      <c r="E61" s="325">
        <v>1466</v>
      </c>
      <c r="F61" s="301"/>
      <c r="G61" s="325">
        <v>1171</v>
      </c>
      <c r="H61" s="325">
        <v>1344</v>
      </c>
      <c r="I61" s="311"/>
      <c r="J61" s="325">
        <v>1035</v>
      </c>
      <c r="K61" s="311"/>
      <c r="L61" s="310"/>
      <c r="M61" s="310"/>
      <c r="N61" s="310"/>
      <c r="O61" s="310"/>
      <c r="P61" s="310"/>
      <c r="Q61" s="310"/>
      <c r="R61" s="310"/>
    </row>
    <row r="62" spans="1:18" ht="12" customHeight="1">
      <c r="A62" s="281"/>
      <c r="B62" s="298"/>
      <c r="C62" s="298"/>
      <c r="D62" s="301"/>
      <c r="E62" s="301"/>
      <c r="F62" s="301"/>
      <c r="G62" s="301"/>
      <c r="H62" s="301"/>
      <c r="I62" s="326"/>
      <c r="J62" s="301"/>
      <c r="K62" s="326"/>
      <c r="L62" s="310"/>
      <c r="M62" s="310"/>
      <c r="N62" s="310"/>
      <c r="O62" s="310"/>
      <c r="P62" s="310"/>
      <c r="Q62" s="310"/>
      <c r="R62" s="310"/>
    </row>
    <row r="63" spans="1:18" ht="12" customHeight="1">
      <c r="A63" s="331"/>
      <c r="B63" s="332" t="s">
        <v>171</v>
      </c>
      <c r="C63" s="333"/>
      <c r="D63" s="301"/>
      <c r="E63" s="301"/>
      <c r="F63" s="301"/>
      <c r="G63" s="301"/>
      <c r="H63" s="301"/>
      <c r="I63" s="311"/>
      <c r="J63" s="301"/>
      <c r="K63" s="311"/>
      <c r="L63" s="310"/>
      <c r="M63" s="310"/>
      <c r="N63" s="310"/>
      <c r="O63" s="310"/>
      <c r="P63" s="310"/>
      <c r="Q63" s="310"/>
      <c r="R63" s="310"/>
    </row>
    <row r="64" spans="1:18" ht="12" customHeight="1">
      <c r="A64" s="281"/>
      <c r="B64" s="150" t="s">
        <v>87</v>
      </c>
      <c r="C64" s="186"/>
      <c r="D64" s="300">
        <v>1704</v>
      </c>
      <c r="E64" s="300">
        <v>1656</v>
      </c>
      <c r="F64" s="301"/>
      <c r="G64" s="300">
        <v>1820</v>
      </c>
      <c r="H64" s="300">
        <v>1745</v>
      </c>
      <c r="I64" s="298"/>
      <c r="J64" s="300">
        <v>1806</v>
      </c>
      <c r="K64" s="298"/>
      <c r="L64" s="298"/>
      <c r="M64" s="298"/>
      <c r="N64" s="298"/>
      <c r="O64" s="298"/>
      <c r="P64" s="298"/>
      <c r="Q64" s="298"/>
      <c r="R64" s="298"/>
    </row>
    <row r="65" spans="1:18" ht="12" customHeight="1">
      <c r="A65" s="281"/>
      <c r="B65" s="24" t="s">
        <v>88</v>
      </c>
      <c r="C65" s="186"/>
      <c r="D65" s="302">
        <v>100</v>
      </c>
      <c r="E65" s="302">
        <v>96</v>
      </c>
      <c r="F65" s="301"/>
      <c r="G65" s="302">
        <v>99</v>
      </c>
      <c r="H65" s="302">
        <v>96</v>
      </c>
      <c r="I65" s="298"/>
      <c r="J65" s="302">
        <v>100</v>
      </c>
      <c r="K65" s="298"/>
      <c r="L65" s="298"/>
      <c r="M65" s="298"/>
      <c r="N65" s="298"/>
      <c r="O65" s="298"/>
      <c r="P65" s="298"/>
      <c r="Q65" s="298"/>
      <c r="R65" s="298"/>
    </row>
    <row r="66" spans="1:18" ht="12" customHeight="1">
      <c r="A66" s="281"/>
      <c r="B66" s="151" t="s">
        <v>89</v>
      </c>
      <c r="C66" s="186"/>
      <c r="D66" s="303">
        <v>199</v>
      </c>
      <c r="E66" s="329">
        <v>173</v>
      </c>
      <c r="F66" s="301"/>
      <c r="G66" s="329">
        <v>177</v>
      </c>
      <c r="H66" s="329">
        <v>205</v>
      </c>
      <c r="I66" s="298"/>
      <c r="J66" s="303">
        <v>202</v>
      </c>
      <c r="K66" s="298"/>
      <c r="L66" s="298"/>
      <c r="M66" s="298"/>
      <c r="N66" s="298"/>
      <c r="O66" s="298"/>
      <c r="P66" s="298"/>
      <c r="Q66" s="298"/>
      <c r="R66" s="298"/>
    </row>
    <row r="67" spans="1:18" ht="12" customHeight="1">
      <c r="A67" s="281"/>
      <c r="B67" s="152" t="s">
        <v>90</v>
      </c>
      <c r="C67" s="2"/>
      <c r="D67" s="304">
        <v>2003</v>
      </c>
      <c r="E67" s="330">
        <v>1925</v>
      </c>
      <c r="F67" s="305"/>
      <c r="G67" s="330">
        <v>2096</v>
      </c>
      <c r="H67" s="330">
        <v>2046</v>
      </c>
      <c r="I67" s="298"/>
      <c r="J67" s="304">
        <v>2108</v>
      </c>
      <c r="K67" s="298"/>
      <c r="L67" s="298"/>
      <c r="M67" s="298"/>
      <c r="N67" s="298"/>
      <c r="O67" s="298"/>
      <c r="P67" s="298"/>
      <c r="Q67" s="298"/>
      <c r="R67" s="298"/>
    </row>
    <row r="68" spans="1:18" ht="12" customHeight="1">
      <c r="A68" s="281"/>
      <c r="B68" s="306" t="s">
        <v>91</v>
      </c>
      <c r="C68" s="298"/>
      <c r="D68" s="303">
        <v>709</v>
      </c>
      <c r="E68" s="329">
        <v>721</v>
      </c>
      <c r="F68" s="301"/>
      <c r="G68" s="329">
        <v>726</v>
      </c>
      <c r="H68" s="329">
        <v>763</v>
      </c>
      <c r="I68" s="298"/>
      <c r="J68" s="303">
        <v>783</v>
      </c>
      <c r="K68" s="298"/>
      <c r="L68" s="307"/>
      <c r="M68" s="307"/>
      <c r="N68" s="298"/>
      <c r="O68" s="307"/>
      <c r="P68" s="307"/>
      <c r="Q68" s="298"/>
      <c r="R68" s="307"/>
    </row>
    <row r="69" spans="1:18" ht="12" customHeight="1">
      <c r="A69" s="282"/>
      <c r="B69" s="152" t="s">
        <v>92</v>
      </c>
      <c r="C69" s="2"/>
      <c r="D69" s="304">
        <v>2712</v>
      </c>
      <c r="E69" s="330">
        <v>2646</v>
      </c>
      <c r="F69" s="305"/>
      <c r="G69" s="330">
        <v>2822</v>
      </c>
      <c r="H69" s="330">
        <v>2809</v>
      </c>
      <c r="I69" s="308"/>
      <c r="J69" s="304">
        <v>2891</v>
      </c>
      <c r="K69" s="308"/>
      <c r="L69" s="309">
        <v>6.7</v>
      </c>
      <c r="M69" s="309">
        <v>4.5999999999999996</v>
      </c>
      <c r="N69" s="310"/>
      <c r="O69" s="309">
        <v>5.6000000000000005</v>
      </c>
      <c r="P69" s="309">
        <v>4.3999999999999995</v>
      </c>
      <c r="Q69" s="310"/>
      <c r="R69" s="309">
        <v>0.6</v>
      </c>
    </row>
    <row r="70" spans="1:18" ht="12" customHeight="1">
      <c r="A70" s="281"/>
      <c r="B70" s="151" t="s">
        <v>158</v>
      </c>
      <c r="C70" s="186"/>
      <c r="D70" s="303">
        <v>680</v>
      </c>
      <c r="E70" s="329">
        <v>786</v>
      </c>
      <c r="F70" s="301"/>
      <c r="G70" s="329">
        <v>555</v>
      </c>
      <c r="H70" s="329">
        <v>651</v>
      </c>
      <c r="I70" s="311"/>
      <c r="J70" s="303">
        <v>557</v>
      </c>
      <c r="K70" s="311"/>
      <c r="L70" s="312"/>
      <c r="M70" s="312"/>
      <c r="N70" s="310"/>
      <c r="O70" s="312"/>
      <c r="P70" s="312"/>
      <c r="Q70" s="310"/>
      <c r="R70" s="312"/>
    </row>
    <row r="71" spans="1:18" ht="12" customHeight="1">
      <c r="A71" s="282"/>
      <c r="B71" s="152" t="s">
        <v>86</v>
      </c>
      <c r="C71" s="2"/>
      <c r="D71" s="304">
        <v>3392</v>
      </c>
      <c r="E71" s="330">
        <v>3432</v>
      </c>
      <c r="F71" s="305"/>
      <c r="G71" s="330">
        <v>3377</v>
      </c>
      <c r="H71" s="330">
        <v>3460</v>
      </c>
      <c r="I71" s="308"/>
      <c r="J71" s="304">
        <v>3448</v>
      </c>
      <c r="K71" s="308"/>
      <c r="L71" s="309">
        <v>6.5</v>
      </c>
      <c r="M71" s="309">
        <v>4.1000000000000005</v>
      </c>
      <c r="N71" s="310"/>
      <c r="O71" s="309">
        <v>1</v>
      </c>
      <c r="P71" s="309">
        <v>-0.89999999999999991</v>
      </c>
      <c r="Q71" s="310"/>
      <c r="R71" s="309">
        <v>0.2</v>
      </c>
    </row>
    <row r="72" spans="1:18" ht="12" customHeight="1">
      <c r="A72" s="281"/>
      <c r="B72" s="24" t="s">
        <v>159</v>
      </c>
      <c r="C72" s="186"/>
      <c r="D72" s="302">
        <v>-934</v>
      </c>
      <c r="E72" s="302">
        <v>-988</v>
      </c>
      <c r="F72" s="301"/>
      <c r="G72" s="302">
        <v>-967</v>
      </c>
      <c r="H72" s="302">
        <v>-987</v>
      </c>
      <c r="I72" s="311"/>
      <c r="J72" s="302">
        <v>-967</v>
      </c>
      <c r="K72" s="311"/>
      <c r="L72" s="310"/>
      <c r="M72" s="310"/>
      <c r="N72" s="310"/>
      <c r="O72" s="310"/>
      <c r="P72" s="310"/>
      <c r="Q72" s="310"/>
      <c r="R72" s="310"/>
    </row>
    <row r="73" spans="1:18" ht="12" customHeight="1">
      <c r="A73" s="281"/>
      <c r="B73" s="313" t="s">
        <v>160</v>
      </c>
      <c r="C73" s="314"/>
      <c r="D73" s="302">
        <v>-889</v>
      </c>
      <c r="E73" s="302">
        <v>-953</v>
      </c>
      <c r="F73" s="301"/>
      <c r="G73" s="302">
        <v>-824</v>
      </c>
      <c r="H73" s="302">
        <v>-858</v>
      </c>
      <c r="I73" s="311"/>
      <c r="J73" s="302">
        <v>-795</v>
      </c>
      <c r="K73" s="311"/>
      <c r="L73" s="310"/>
      <c r="M73" s="310"/>
      <c r="N73" s="310"/>
      <c r="O73" s="310"/>
      <c r="P73" s="310"/>
      <c r="Q73" s="310"/>
      <c r="R73" s="310"/>
    </row>
    <row r="74" spans="1:18" ht="12" customHeight="1">
      <c r="A74" s="281"/>
      <c r="B74" s="315" t="s">
        <v>161</v>
      </c>
      <c r="C74" s="314"/>
      <c r="D74" s="303">
        <v>-884</v>
      </c>
      <c r="E74" s="329">
        <v>-826</v>
      </c>
      <c r="F74" s="301"/>
      <c r="G74" s="329">
        <v>-946</v>
      </c>
      <c r="H74" s="329">
        <v>-847</v>
      </c>
      <c r="I74" s="311"/>
      <c r="J74" s="303">
        <v>-979</v>
      </c>
      <c r="K74" s="311"/>
      <c r="L74" s="312"/>
      <c r="M74" s="312"/>
      <c r="N74" s="310"/>
      <c r="O74" s="312"/>
      <c r="P74" s="312"/>
      <c r="Q74" s="310"/>
      <c r="R74" s="312"/>
    </row>
    <row r="75" spans="1:18" ht="12" customHeight="1">
      <c r="A75" s="282"/>
      <c r="B75" s="152" t="s">
        <v>167</v>
      </c>
      <c r="C75" s="2"/>
      <c r="D75" s="304">
        <v>685</v>
      </c>
      <c r="E75" s="330">
        <v>665</v>
      </c>
      <c r="F75" s="305"/>
      <c r="G75" s="330">
        <v>640</v>
      </c>
      <c r="H75" s="330">
        <v>768</v>
      </c>
      <c r="I75" s="308"/>
      <c r="J75" s="304">
        <v>707</v>
      </c>
      <c r="K75" s="308"/>
      <c r="L75" s="309">
        <v>6.6000000000000005</v>
      </c>
      <c r="M75" s="309">
        <v>-8.5</v>
      </c>
      <c r="N75" s="310"/>
      <c r="O75" s="309">
        <v>-5.3</v>
      </c>
      <c r="P75" s="309">
        <v>13.3</v>
      </c>
      <c r="Q75" s="310"/>
      <c r="R75" s="309">
        <v>8.4</v>
      </c>
    </row>
    <row r="76" spans="1:18" ht="12" customHeight="1">
      <c r="A76" s="282"/>
      <c r="B76" s="24" t="s">
        <v>168</v>
      </c>
      <c r="C76" s="186"/>
      <c r="D76" s="302">
        <v>-571</v>
      </c>
      <c r="E76" s="302">
        <v>-556</v>
      </c>
      <c r="F76" s="301"/>
      <c r="G76" s="302">
        <v>-561</v>
      </c>
      <c r="H76" s="302">
        <v>-571</v>
      </c>
      <c r="I76" s="311"/>
      <c r="J76" s="302">
        <v>-580</v>
      </c>
      <c r="K76" s="311"/>
      <c r="L76" s="310"/>
      <c r="M76" s="310"/>
      <c r="N76" s="310"/>
      <c r="O76" s="310"/>
      <c r="P76" s="310"/>
      <c r="Q76" s="310"/>
      <c r="R76" s="310"/>
    </row>
    <row r="77" spans="1:18" ht="12" customHeight="1">
      <c r="A77" s="282"/>
      <c r="B77" s="316" t="s">
        <v>163</v>
      </c>
      <c r="C77" s="186"/>
      <c r="D77" s="317">
        <v>-55</v>
      </c>
      <c r="E77" s="317">
        <v>-55</v>
      </c>
      <c r="F77" s="318"/>
      <c r="G77" s="317">
        <v>-50</v>
      </c>
      <c r="H77" s="317">
        <v>-44</v>
      </c>
      <c r="I77" s="311"/>
      <c r="J77" s="317">
        <v>-45</v>
      </c>
      <c r="K77" s="311"/>
      <c r="L77" s="310"/>
      <c r="M77" s="310"/>
      <c r="N77" s="310"/>
      <c r="O77" s="310"/>
      <c r="P77" s="310"/>
      <c r="Q77" s="310"/>
      <c r="R77" s="310"/>
    </row>
    <row r="78" spans="1:18" ht="12" customHeight="1">
      <c r="A78" s="281"/>
      <c r="B78" s="319"/>
      <c r="C78" s="298"/>
      <c r="D78" s="302"/>
      <c r="E78" s="302"/>
      <c r="F78" s="301"/>
      <c r="G78" s="302"/>
      <c r="H78" s="302"/>
      <c r="I78" s="311"/>
      <c r="J78" s="302"/>
      <c r="K78" s="311"/>
      <c r="L78" s="310"/>
      <c r="M78" s="310"/>
      <c r="N78" s="310"/>
      <c r="O78" s="310"/>
      <c r="P78" s="310"/>
      <c r="Q78" s="310"/>
      <c r="R78" s="310"/>
    </row>
    <row r="79" spans="1:18" ht="12" customHeight="1">
      <c r="A79" s="281"/>
      <c r="B79" s="320" t="s">
        <v>169</v>
      </c>
      <c r="C79" s="2"/>
      <c r="D79" s="321">
        <v>0.20200000000000001</v>
      </c>
      <c r="E79" s="321">
        <v>0.19400000000000001</v>
      </c>
      <c r="F79" s="322"/>
      <c r="G79" s="321">
        <v>0.19</v>
      </c>
      <c r="H79" s="321">
        <v>0.222</v>
      </c>
      <c r="I79" s="311"/>
      <c r="J79" s="321">
        <v>0.20499999999999999</v>
      </c>
      <c r="K79" s="311"/>
      <c r="L79" s="310"/>
      <c r="M79" s="310"/>
      <c r="N79" s="310"/>
      <c r="O79" s="310"/>
      <c r="P79" s="310"/>
      <c r="Q79" s="310"/>
      <c r="R79" s="310"/>
    </row>
    <row r="80" spans="1:18" ht="12" customHeight="1">
      <c r="A80" s="281"/>
      <c r="B80" s="323" t="s">
        <v>165</v>
      </c>
      <c r="C80" s="324"/>
      <c r="D80" s="325">
        <v>318</v>
      </c>
      <c r="E80" s="325">
        <v>564</v>
      </c>
      <c r="F80" s="301"/>
      <c r="G80" s="325">
        <v>380</v>
      </c>
      <c r="H80" s="325">
        <v>486</v>
      </c>
      <c r="I80" s="311"/>
      <c r="J80" s="325">
        <v>355</v>
      </c>
      <c r="K80" s="311"/>
      <c r="L80" s="310"/>
      <c r="M80" s="310"/>
      <c r="N80" s="310"/>
      <c r="O80" s="310"/>
      <c r="P80" s="310"/>
      <c r="Q80" s="310"/>
      <c r="R80" s="310"/>
    </row>
    <row r="81" spans="1:18" ht="12" customHeight="1">
      <c r="A81" s="281"/>
      <c r="B81" s="298"/>
      <c r="C81" s="298"/>
      <c r="D81" s="301"/>
      <c r="E81" s="301"/>
      <c r="F81" s="301"/>
      <c r="G81" s="301"/>
      <c r="H81" s="301"/>
      <c r="I81" s="326"/>
      <c r="J81" s="301"/>
      <c r="K81" s="326"/>
      <c r="L81" s="310"/>
      <c r="M81" s="310"/>
      <c r="N81" s="310"/>
      <c r="O81" s="310"/>
      <c r="P81" s="310"/>
      <c r="Q81" s="310"/>
      <c r="R81" s="310"/>
    </row>
    <row r="82" spans="1:18" ht="14.1" customHeight="1">
      <c r="A82" s="331"/>
      <c r="B82" s="332" t="s">
        <v>172</v>
      </c>
      <c r="C82" s="333"/>
      <c r="D82" s="301"/>
      <c r="E82" s="301"/>
      <c r="F82" s="301"/>
      <c r="G82" s="301"/>
      <c r="H82" s="301"/>
      <c r="I82" s="311"/>
      <c r="J82" s="301"/>
      <c r="K82" s="311"/>
      <c r="L82" s="310"/>
      <c r="M82" s="310"/>
      <c r="N82" s="310"/>
      <c r="O82" s="310"/>
      <c r="P82" s="310"/>
      <c r="Q82" s="310"/>
      <c r="R82" s="310"/>
    </row>
    <row r="83" spans="1:18" ht="12" customHeight="1">
      <c r="A83" s="281"/>
      <c r="B83" s="150" t="s">
        <v>87</v>
      </c>
      <c r="C83" s="186"/>
      <c r="D83" s="300">
        <v>1563</v>
      </c>
      <c r="E83" s="300">
        <v>1513</v>
      </c>
      <c r="F83" s="301"/>
      <c r="G83" s="300">
        <v>1457</v>
      </c>
      <c r="H83" s="300">
        <v>1435</v>
      </c>
      <c r="I83" s="298"/>
      <c r="J83" s="300">
        <v>1475</v>
      </c>
      <c r="K83" s="298"/>
      <c r="L83" s="298"/>
      <c r="M83" s="298"/>
      <c r="N83" s="298"/>
      <c r="O83" s="298"/>
      <c r="P83" s="298"/>
      <c r="Q83" s="298"/>
      <c r="R83" s="298"/>
    </row>
    <row r="84" spans="1:18" ht="12" customHeight="1">
      <c r="A84" s="281"/>
      <c r="B84" s="24" t="s">
        <v>88</v>
      </c>
      <c r="C84" s="186"/>
      <c r="D84" s="302">
        <v>136</v>
      </c>
      <c r="E84" s="302">
        <v>121</v>
      </c>
      <c r="F84" s="301"/>
      <c r="G84" s="302">
        <v>104</v>
      </c>
      <c r="H84" s="302">
        <v>91</v>
      </c>
      <c r="I84" s="298"/>
      <c r="J84" s="302">
        <v>77</v>
      </c>
      <c r="K84" s="298"/>
      <c r="L84" s="298"/>
      <c r="M84" s="298"/>
      <c r="N84" s="298"/>
      <c r="O84" s="298"/>
      <c r="P84" s="298"/>
      <c r="Q84" s="298"/>
      <c r="R84" s="298"/>
    </row>
    <row r="85" spans="1:18" ht="12" customHeight="1">
      <c r="A85" s="281"/>
      <c r="B85" s="151" t="s">
        <v>89</v>
      </c>
      <c r="C85" s="186"/>
      <c r="D85" s="303">
        <v>160</v>
      </c>
      <c r="E85" s="329">
        <v>134</v>
      </c>
      <c r="F85" s="301"/>
      <c r="G85" s="329">
        <v>162</v>
      </c>
      <c r="H85" s="329">
        <v>147</v>
      </c>
      <c r="I85" s="298"/>
      <c r="J85" s="303">
        <v>168</v>
      </c>
      <c r="K85" s="298"/>
      <c r="L85" s="298"/>
      <c r="M85" s="298"/>
      <c r="N85" s="298"/>
      <c r="O85" s="298"/>
      <c r="P85" s="298"/>
      <c r="Q85" s="298"/>
      <c r="R85" s="298"/>
    </row>
    <row r="86" spans="1:18" ht="12" customHeight="1">
      <c r="A86" s="281"/>
      <c r="B86" s="152" t="s">
        <v>90</v>
      </c>
      <c r="C86" s="2"/>
      <c r="D86" s="304">
        <v>1859</v>
      </c>
      <c r="E86" s="330">
        <v>1768</v>
      </c>
      <c r="F86" s="305"/>
      <c r="G86" s="330">
        <v>1723</v>
      </c>
      <c r="H86" s="330">
        <v>1673</v>
      </c>
      <c r="I86" s="298"/>
      <c r="J86" s="304">
        <v>1720</v>
      </c>
      <c r="K86" s="298"/>
      <c r="L86" s="298"/>
      <c r="M86" s="298"/>
      <c r="N86" s="298"/>
      <c r="O86" s="298"/>
      <c r="P86" s="298"/>
      <c r="Q86" s="298"/>
      <c r="R86" s="298"/>
    </row>
    <row r="87" spans="1:18" ht="12" customHeight="1">
      <c r="A87" s="281"/>
      <c r="B87" s="306" t="s">
        <v>91</v>
      </c>
      <c r="C87" s="298"/>
      <c r="D87" s="303">
        <v>693</v>
      </c>
      <c r="E87" s="329">
        <v>685</v>
      </c>
      <c r="F87" s="301"/>
      <c r="G87" s="329">
        <v>643</v>
      </c>
      <c r="H87" s="329">
        <v>683</v>
      </c>
      <c r="I87" s="298"/>
      <c r="J87" s="303">
        <v>690</v>
      </c>
      <c r="K87" s="298"/>
      <c r="L87" s="307"/>
      <c r="M87" s="307"/>
      <c r="N87" s="298"/>
      <c r="O87" s="307"/>
      <c r="P87" s="307"/>
      <c r="Q87" s="298"/>
      <c r="R87" s="307"/>
    </row>
    <row r="88" spans="1:18" ht="12" customHeight="1">
      <c r="A88" s="282"/>
      <c r="B88" s="152" t="s">
        <v>92</v>
      </c>
      <c r="C88" s="2"/>
      <c r="D88" s="304">
        <v>2552</v>
      </c>
      <c r="E88" s="330">
        <v>2453</v>
      </c>
      <c r="F88" s="305"/>
      <c r="G88" s="330">
        <v>2366</v>
      </c>
      <c r="H88" s="330">
        <v>2356</v>
      </c>
      <c r="I88" s="308"/>
      <c r="J88" s="304">
        <v>2410</v>
      </c>
      <c r="K88" s="308"/>
      <c r="L88" s="309">
        <v>2.7</v>
      </c>
      <c r="M88" s="309">
        <v>2.8000000000000003</v>
      </c>
      <c r="N88" s="310"/>
      <c r="O88" s="309">
        <v>3.9</v>
      </c>
      <c r="P88" s="309">
        <v>4.5999999999999996</v>
      </c>
      <c r="Q88" s="310"/>
      <c r="R88" s="309">
        <v>2.5</v>
      </c>
    </row>
    <row r="89" spans="1:18" ht="12" customHeight="1">
      <c r="A89" s="281"/>
      <c r="B89" s="151" t="s">
        <v>158</v>
      </c>
      <c r="C89" s="186"/>
      <c r="D89" s="303">
        <v>342</v>
      </c>
      <c r="E89" s="329">
        <v>397</v>
      </c>
      <c r="F89" s="301"/>
      <c r="G89" s="329">
        <v>313</v>
      </c>
      <c r="H89" s="329">
        <v>469</v>
      </c>
      <c r="I89" s="311"/>
      <c r="J89" s="303">
        <v>394</v>
      </c>
      <c r="K89" s="311"/>
      <c r="L89" s="312"/>
      <c r="M89" s="312"/>
      <c r="N89" s="310"/>
      <c r="O89" s="312"/>
      <c r="P89" s="312"/>
      <c r="Q89" s="310"/>
      <c r="R89" s="312"/>
    </row>
    <row r="90" spans="1:18" ht="12" customHeight="1">
      <c r="A90" s="282"/>
      <c r="B90" s="152" t="s">
        <v>86</v>
      </c>
      <c r="C90" s="2"/>
      <c r="D90" s="304">
        <v>2894</v>
      </c>
      <c r="E90" s="330">
        <v>2850</v>
      </c>
      <c r="F90" s="305"/>
      <c r="G90" s="330">
        <v>2679</v>
      </c>
      <c r="H90" s="330">
        <v>2825</v>
      </c>
      <c r="I90" s="308"/>
      <c r="J90" s="304">
        <v>2804</v>
      </c>
      <c r="K90" s="308"/>
      <c r="L90" s="309">
        <v>3.8</v>
      </c>
      <c r="M90" s="309">
        <v>5.2</v>
      </c>
      <c r="N90" s="310"/>
      <c r="O90" s="309">
        <v>4.3999999999999995</v>
      </c>
      <c r="P90" s="309">
        <v>8.5</v>
      </c>
      <c r="Q90" s="310"/>
      <c r="R90" s="309">
        <v>5.3</v>
      </c>
    </row>
    <row r="91" spans="1:18" ht="12" customHeight="1">
      <c r="A91" s="281"/>
      <c r="B91" s="24" t="s">
        <v>159</v>
      </c>
      <c r="C91" s="186"/>
      <c r="D91" s="302">
        <v>-805</v>
      </c>
      <c r="E91" s="302">
        <v>-760</v>
      </c>
      <c r="F91" s="301"/>
      <c r="G91" s="302">
        <v>-744</v>
      </c>
      <c r="H91" s="302">
        <v>-835</v>
      </c>
      <c r="I91" s="311"/>
      <c r="J91" s="302">
        <v>-781</v>
      </c>
      <c r="K91" s="311"/>
      <c r="L91" s="310"/>
      <c r="M91" s="310"/>
      <c r="N91" s="310"/>
      <c r="O91" s="310"/>
      <c r="P91" s="310"/>
      <c r="Q91" s="310"/>
      <c r="R91" s="310"/>
    </row>
    <row r="92" spans="1:18" ht="12" customHeight="1">
      <c r="A92" s="281"/>
      <c r="B92" s="313" t="s">
        <v>160</v>
      </c>
      <c r="C92" s="314"/>
      <c r="D92" s="302">
        <v>-455</v>
      </c>
      <c r="E92" s="302">
        <v>-499</v>
      </c>
      <c r="F92" s="301"/>
      <c r="G92" s="302">
        <v>-437</v>
      </c>
      <c r="H92" s="302">
        <v>-498</v>
      </c>
      <c r="I92" s="311"/>
      <c r="J92" s="302">
        <v>-476</v>
      </c>
      <c r="K92" s="311"/>
      <c r="L92" s="310"/>
      <c r="M92" s="310"/>
      <c r="N92" s="310"/>
      <c r="O92" s="310"/>
      <c r="P92" s="310"/>
      <c r="Q92" s="310"/>
      <c r="R92" s="310"/>
    </row>
    <row r="93" spans="1:18" ht="12" customHeight="1">
      <c r="A93" s="281"/>
      <c r="B93" s="315" t="s">
        <v>161</v>
      </c>
      <c r="C93" s="314"/>
      <c r="D93" s="303">
        <v>-791</v>
      </c>
      <c r="E93" s="329">
        <v>-802</v>
      </c>
      <c r="F93" s="301"/>
      <c r="G93" s="329">
        <v>-732</v>
      </c>
      <c r="H93" s="329">
        <v>-742</v>
      </c>
      <c r="I93" s="311"/>
      <c r="J93" s="303">
        <v>-763</v>
      </c>
      <c r="K93" s="311"/>
      <c r="L93" s="312"/>
      <c r="M93" s="312"/>
      <c r="N93" s="310"/>
      <c r="O93" s="312"/>
      <c r="P93" s="312"/>
      <c r="Q93" s="310"/>
      <c r="R93" s="312"/>
    </row>
    <row r="94" spans="1:18" ht="12" customHeight="1">
      <c r="A94" s="282"/>
      <c r="B94" s="152" t="s">
        <v>167</v>
      </c>
      <c r="C94" s="2"/>
      <c r="D94" s="304">
        <v>843</v>
      </c>
      <c r="E94" s="330">
        <v>789</v>
      </c>
      <c r="F94" s="305"/>
      <c r="G94" s="330">
        <v>766</v>
      </c>
      <c r="H94" s="330">
        <v>750</v>
      </c>
      <c r="I94" s="308"/>
      <c r="J94" s="304">
        <v>784</v>
      </c>
      <c r="K94" s="308"/>
      <c r="L94" s="309">
        <v>1.5</v>
      </c>
      <c r="M94" s="309">
        <v>8.3000000000000007</v>
      </c>
      <c r="N94" s="310"/>
      <c r="O94" s="309">
        <v>0.70000000000000007</v>
      </c>
      <c r="P94" s="309">
        <v>2.4</v>
      </c>
      <c r="Q94" s="310"/>
      <c r="R94" s="309">
        <v>3.1</v>
      </c>
    </row>
    <row r="95" spans="1:18" ht="12" customHeight="1">
      <c r="A95" s="282"/>
      <c r="B95" s="24" t="s">
        <v>168</v>
      </c>
      <c r="C95" s="186"/>
      <c r="D95" s="302">
        <v>-576</v>
      </c>
      <c r="E95" s="302">
        <v>-508</v>
      </c>
      <c r="F95" s="301"/>
      <c r="G95" s="302">
        <v>-507</v>
      </c>
      <c r="H95" s="302">
        <v>-537</v>
      </c>
      <c r="I95" s="311"/>
      <c r="J95" s="302">
        <v>-524</v>
      </c>
      <c r="K95" s="311"/>
      <c r="L95" s="310"/>
      <c r="M95" s="310"/>
      <c r="N95" s="310"/>
      <c r="O95" s="310"/>
      <c r="P95" s="310"/>
      <c r="Q95" s="310"/>
      <c r="R95" s="310"/>
    </row>
    <row r="96" spans="1:18" ht="12" customHeight="1">
      <c r="A96" s="282"/>
      <c r="B96" s="316" t="s">
        <v>163</v>
      </c>
      <c r="C96" s="186"/>
      <c r="D96" s="317">
        <v>-60</v>
      </c>
      <c r="E96" s="317">
        <v>-52</v>
      </c>
      <c r="F96" s="318"/>
      <c r="G96" s="317">
        <v>-56</v>
      </c>
      <c r="H96" s="317">
        <v>-55</v>
      </c>
      <c r="I96" s="311"/>
      <c r="J96" s="317">
        <v>-56</v>
      </c>
      <c r="K96" s="311"/>
      <c r="L96" s="310"/>
      <c r="M96" s="310"/>
      <c r="N96" s="310"/>
      <c r="O96" s="310"/>
      <c r="P96" s="310"/>
      <c r="Q96" s="310"/>
      <c r="R96" s="310"/>
    </row>
    <row r="97" spans="1:18" ht="12" customHeight="1">
      <c r="A97" s="281"/>
      <c r="B97" s="319"/>
      <c r="C97" s="298"/>
      <c r="D97" s="302"/>
      <c r="E97" s="302"/>
      <c r="F97" s="301"/>
      <c r="G97" s="302"/>
      <c r="H97" s="302"/>
      <c r="I97" s="311"/>
      <c r="J97" s="302"/>
      <c r="K97" s="311"/>
      <c r="L97" s="310"/>
      <c r="M97" s="310"/>
      <c r="N97" s="310"/>
      <c r="O97" s="310"/>
      <c r="P97" s="310"/>
      <c r="Q97" s="310"/>
      <c r="R97" s="310"/>
    </row>
    <row r="98" spans="1:18" ht="12" customHeight="1">
      <c r="A98" s="281"/>
      <c r="B98" s="320" t="s">
        <v>169</v>
      </c>
      <c r="C98" s="2"/>
      <c r="D98" s="321">
        <v>0.29099999999999998</v>
      </c>
      <c r="E98" s="321">
        <v>0.27700000000000002</v>
      </c>
      <c r="F98" s="322"/>
      <c r="G98" s="321">
        <v>0.28599999999999998</v>
      </c>
      <c r="H98" s="321">
        <v>0.26500000000000001</v>
      </c>
      <c r="I98" s="311"/>
      <c r="J98" s="321">
        <v>0.28000000000000003</v>
      </c>
      <c r="K98" s="311"/>
      <c r="L98" s="310"/>
      <c r="M98" s="310"/>
      <c r="N98" s="310"/>
      <c r="O98" s="310"/>
      <c r="P98" s="310"/>
      <c r="Q98" s="310"/>
      <c r="R98" s="310"/>
    </row>
    <row r="99" spans="1:18" ht="12" customHeight="1">
      <c r="A99" s="281"/>
      <c r="B99" s="323" t="s">
        <v>165</v>
      </c>
      <c r="C99" s="324"/>
      <c r="D99" s="325">
        <v>384</v>
      </c>
      <c r="E99" s="325">
        <v>496</v>
      </c>
      <c r="F99" s="301"/>
      <c r="G99" s="325">
        <v>361</v>
      </c>
      <c r="H99" s="325">
        <v>484</v>
      </c>
      <c r="I99" s="311"/>
      <c r="J99" s="325">
        <v>341</v>
      </c>
      <c r="K99" s="311"/>
      <c r="L99" s="310"/>
      <c r="M99" s="310"/>
      <c r="N99" s="310"/>
      <c r="O99" s="310"/>
      <c r="P99" s="310"/>
      <c r="Q99" s="310"/>
      <c r="R99" s="310"/>
    </row>
    <row r="100" spans="1:18" ht="12" customHeight="1">
      <c r="A100" s="281"/>
      <c r="B100" s="298"/>
      <c r="C100" s="298"/>
      <c r="D100" s="301"/>
      <c r="E100" s="301"/>
      <c r="F100" s="301"/>
      <c r="G100" s="301"/>
      <c r="H100" s="301"/>
      <c r="I100" s="326"/>
      <c r="J100" s="301"/>
      <c r="K100" s="326"/>
      <c r="L100" s="310"/>
      <c r="M100" s="310"/>
      <c r="N100" s="310"/>
      <c r="O100" s="310"/>
      <c r="P100" s="310"/>
      <c r="Q100" s="310"/>
      <c r="R100" s="310"/>
    </row>
    <row r="101" spans="1:18" ht="14.1" customHeight="1">
      <c r="A101" s="281"/>
      <c r="B101" s="327" t="s">
        <v>173</v>
      </c>
      <c r="C101" s="296"/>
      <c r="D101" s="328"/>
      <c r="E101" s="328"/>
      <c r="F101" s="328"/>
      <c r="G101" s="328"/>
      <c r="H101" s="328"/>
      <c r="I101" s="298"/>
      <c r="J101" s="328"/>
      <c r="K101" s="298"/>
      <c r="L101" s="298"/>
      <c r="M101" s="298"/>
      <c r="N101" s="298"/>
      <c r="O101" s="298"/>
      <c r="P101" s="298"/>
      <c r="Q101" s="298"/>
      <c r="R101" s="298"/>
    </row>
    <row r="102" spans="1:18" ht="12" customHeight="1">
      <c r="A102" s="281"/>
      <c r="B102" s="150" t="s">
        <v>87</v>
      </c>
      <c r="C102" s="186"/>
      <c r="D102" s="300">
        <v>2848</v>
      </c>
      <c r="E102" s="300">
        <v>2592</v>
      </c>
      <c r="F102" s="301"/>
      <c r="G102" s="300">
        <v>2434</v>
      </c>
      <c r="H102" s="300">
        <v>2532</v>
      </c>
      <c r="I102" s="298"/>
      <c r="J102" s="300">
        <v>2481</v>
      </c>
      <c r="K102" s="298"/>
      <c r="L102" s="298"/>
      <c r="M102" s="298"/>
      <c r="N102" s="298"/>
      <c r="O102" s="298"/>
      <c r="P102" s="298"/>
      <c r="Q102" s="298"/>
      <c r="R102" s="298"/>
    </row>
    <row r="103" spans="1:18" ht="12" customHeight="1">
      <c r="A103" s="281"/>
      <c r="B103" s="24" t="s">
        <v>88</v>
      </c>
      <c r="C103" s="186"/>
      <c r="D103" s="302">
        <v>166</v>
      </c>
      <c r="E103" s="302">
        <v>149</v>
      </c>
      <c r="F103" s="301"/>
      <c r="G103" s="302">
        <v>133</v>
      </c>
      <c r="H103" s="302">
        <v>137</v>
      </c>
      <c r="I103" s="298"/>
      <c r="J103" s="302">
        <v>123</v>
      </c>
      <c r="K103" s="298"/>
      <c r="L103" s="298"/>
      <c r="M103" s="298"/>
      <c r="N103" s="298"/>
      <c r="O103" s="298"/>
      <c r="P103" s="298"/>
      <c r="Q103" s="298"/>
      <c r="R103" s="298"/>
    </row>
    <row r="104" spans="1:18" ht="12" customHeight="1">
      <c r="A104" s="281"/>
      <c r="B104" s="151" t="s">
        <v>89</v>
      </c>
      <c r="C104" s="186"/>
      <c r="D104" s="303">
        <v>216</v>
      </c>
      <c r="E104" s="329">
        <v>201</v>
      </c>
      <c r="F104" s="301"/>
      <c r="G104" s="329">
        <v>175</v>
      </c>
      <c r="H104" s="329">
        <v>174</v>
      </c>
      <c r="I104" s="298"/>
      <c r="J104" s="303">
        <v>155</v>
      </c>
      <c r="K104" s="298"/>
      <c r="L104" s="298"/>
      <c r="M104" s="298"/>
      <c r="N104" s="298"/>
      <c r="O104" s="298"/>
      <c r="P104" s="298"/>
      <c r="Q104" s="298"/>
      <c r="R104" s="298"/>
    </row>
    <row r="105" spans="1:18" ht="12" customHeight="1">
      <c r="A105" s="281"/>
      <c r="B105" s="152" t="s">
        <v>90</v>
      </c>
      <c r="C105" s="2"/>
      <c r="D105" s="304">
        <v>3230</v>
      </c>
      <c r="E105" s="330">
        <v>2942</v>
      </c>
      <c r="F105" s="305"/>
      <c r="G105" s="330">
        <v>2742</v>
      </c>
      <c r="H105" s="330">
        <v>2843</v>
      </c>
      <c r="I105" s="298"/>
      <c r="J105" s="304">
        <v>2759</v>
      </c>
      <c r="K105" s="298"/>
      <c r="L105" s="298"/>
      <c r="M105" s="298"/>
      <c r="N105" s="298"/>
      <c r="O105" s="298"/>
      <c r="P105" s="298"/>
      <c r="Q105" s="298"/>
      <c r="R105" s="298"/>
    </row>
    <row r="106" spans="1:18" ht="12" customHeight="1">
      <c r="A106" s="281"/>
      <c r="B106" s="306" t="s">
        <v>91</v>
      </c>
      <c r="C106" s="298"/>
      <c r="D106" s="303">
        <v>192</v>
      </c>
      <c r="E106" s="329">
        <v>192</v>
      </c>
      <c r="F106" s="301"/>
      <c r="G106" s="329">
        <v>182</v>
      </c>
      <c r="H106" s="329">
        <v>184</v>
      </c>
      <c r="I106" s="298"/>
      <c r="J106" s="303">
        <v>192</v>
      </c>
      <c r="K106" s="298"/>
      <c r="L106" s="307"/>
      <c r="M106" s="307"/>
      <c r="N106" s="298"/>
      <c r="O106" s="307"/>
      <c r="P106" s="307"/>
      <c r="Q106" s="298"/>
      <c r="R106" s="307"/>
    </row>
    <row r="107" spans="1:18" ht="12" customHeight="1">
      <c r="A107" s="282"/>
      <c r="B107" s="152" t="s">
        <v>92</v>
      </c>
      <c r="C107" s="2"/>
      <c r="D107" s="304">
        <v>3422</v>
      </c>
      <c r="E107" s="330">
        <v>3134</v>
      </c>
      <c r="F107" s="305"/>
      <c r="G107" s="330">
        <v>2924</v>
      </c>
      <c r="H107" s="330">
        <v>3027</v>
      </c>
      <c r="I107" s="335"/>
      <c r="J107" s="304">
        <v>2951</v>
      </c>
      <c r="K107" s="335"/>
      <c r="L107" s="309">
        <v>7.6</v>
      </c>
      <c r="M107" s="309">
        <v>7.5</v>
      </c>
      <c r="N107" s="310"/>
      <c r="O107" s="309">
        <v>9</v>
      </c>
      <c r="P107" s="309">
        <v>9.4</v>
      </c>
      <c r="Q107" s="310"/>
      <c r="R107" s="309">
        <v>9.9</v>
      </c>
    </row>
    <row r="108" spans="1:18" ht="12" customHeight="1">
      <c r="A108" s="281"/>
      <c r="B108" s="151" t="s">
        <v>158</v>
      </c>
      <c r="C108" s="186"/>
      <c r="D108" s="303">
        <v>757</v>
      </c>
      <c r="E108" s="329">
        <v>763</v>
      </c>
      <c r="F108" s="301"/>
      <c r="G108" s="329">
        <v>666</v>
      </c>
      <c r="H108" s="329">
        <v>803</v>
      </c>
      <c r="I108" s="336"/>
      <c r="J108" s="303">
        <v>754</v>
      </c>
      <c r="K108" s="336"/>
      <c r="L108" s="312"/>
      <c r="M108" s="312"/>
      <c r="N108" s="310"/>
      <c r="O108" s="312"/>
      <c r="P108" s="312"/>
      <c r="Q108" s="310"/>
      <c r="R108" s="312"/>
    </row>
    <row r="109" spans="1:18" ht="12" customHeight="1">
      <c r="A109" s="282"/>
      <c r="B109" s="152" t="s">
        <v>86</v>
      </c>
      <c r="C109" s="2"/>
      <c r="D109" s="304">
        <v>4179</v>
      </c>
      <c r="E109" s="330">
        <v>3897</v>
      </c>
      <c r="F109" s="305"/>
      <c r="G109" s="330">
        <v>3590</v>
      </c>
      <c r="H109" s="330">
        <v>3830</v>
      </c>
      <c r="I109" s="335"/>
      <c r="J109" s="304">
        <v>3705</v>
      </c>
      <c r="K109" s="335"/>
      <c r="L109" s="309">
        <v>7.8</v>
      </c>
      <c r="M109" s="309">
        <v>8.3000000000000007</v>
      </c>
      <c r="N109" s="310"/>
      <c r="O109" s="309">
        <v>8.5</v>
      </c>
      <c r="P109" s="309">
        <v>10.7</v>
      </c>
      <c r="Q109" s="310"/>
      <c r="R109" s="309">
        <v>10.4</v>
      </c>
    </row>
    <row r="110" spans="1:18" ht="12" customHeight="1">
      <c r="A110" s="281"/>
      <c r="B110" s="24" t="s">
        <v>159</v>
      </c>
      <c r="C110" s="186"/>
      <c r="D110" s="302">
        <v>-892</v>
      </c>
      <c r="E110" s="302">
        <v>-851</v>
      </c>
      <c r="F110" s="301"/>
      <c r="G110" s="302">
        <v>-799</v>
      </c>
      <c r="H110" s="302">
        <v>-824</v>
      </c>
      <c r="I110" s="336"/>
      <c r="J110" s="302">
        <v>-841</v>
      </c>
      <c r="K110" s="336"/>
      <c r="L110" s="310"/>
      <c r="M110" s="310"/>
      <c r="N110" s="310"/>
      <c r="O110" s="310"/>
      <c r="P110" s="310"/>
      <c r="Q110" s="310"/>
      <c r="R110" s="310"/>
    </row>
    <row r="111" spans="1:18" ht="12" customHeight="1">
      <c r="A111" s="281"/>
      <c r="B111" s="313" t="s">
        <v>160</v>
      </c>
      <c r="C111" s="314"/>
      <c r="D111" s="302">
        <v>-706</v>
      </c>
      <c r="E111" s="302">
        <v>-702</v>
      </c>
      <c r="F111" s="301"/>
      <c r="G111" s="302">
        <v>-620</v>
      </c>
      <c r="H111" s="302">
        <v>-683</v>
      </c>
      <c r="I111" s="336"/>
      <c r="J111" s="302">
        <v>-651</v>
      </c>
      <c r="K111" s="336"/>
      <c r="L111" s="310"/>
      <c r="M111" s="310"/>
      <c r="N111" s="310"/>
      <c r="O111" s="310"/>
      <c r="P111" s="310"/>
      <c r="Q111" s="310"/>
      <c r="R111" s="310"/>
    </row>
    <row r="112" spans="1:18" ht="12" customHeight="1">
      <c r="A112" s="281"/>
      <c r="B112" s="315" t="s">
        <v>161</v>
      </c>
      <c r="C112" s="314"/>
      <c r="D112" s="303">
        <v>-1054</v>
      </c>
      <c r="E112" s="329">
        <v>-991</v>
      </c>
      <c r="F112" s="301"/>
      <c r="G112" s="329">
        <v>-930</v>
      </c>
      <c r="H112" s="329">
        <v>-1025</v>
      </c>
      <c r="I112" s="336"/>
      <c r="J112" s="303">
        <v>-999</v>
      </c>
      <c r="K112" s="336"/>
      <c r="L112" s="312"/>
      <c r="M112" s="312"/>
      <c r="N112" s="310"/>
      <c r="O112" s="312"/>
      <c r="P112" s="312"/>
      <c r="Q112" s="310"/>
      <c r="R112" s="312"/>
    </row>
    <row r="113" spans="1:18" ht="12" customHeight="1">
      <c r="A113" s="282"/>
      <c r="B113" s="152" t="s">
        <v>167</v>
      </c>
      <c r="C113" s="2"/>
      <c r="D113" s="304">
        <v>1527</v>
      </c>
      <c r="E113" s="330">
        <v>1353</v>
      </c>
      <c r="F113" s="305"/>
      <c r="G113" s="330">
        <v>1241</v>
      </c>
      <c r="H113" s="330">
        <v>1298</v>
      </c>
      <c r="I113" s="335"/>
      <c r="J113" s="304">
        <v>1214</v>
      </c>
      <c r="K113" s="335"/>
      <c r="L113" s="309">
        <v>4.1000000000000014</v>
      </c>
      <c r="M113" s="309">
        <v>2.8000000000000003</v>
      </c>
      <c r="N113" s="310"/>
      <c r="O113" s="309">
        <v>4.9000000000000004</v>
      </c>
      <c r="P113" s="309">
        <v>8</v>
      </c>
      <c r="Q113" s="310"/>
      <c r="R113" s="309">
        <v>6.7</v>
      </c>
    </row>
    <row r="114" spans="1:18" ht="12" customHeight="1">
      <c r="A114" s="282"/>
      <c r="B114" s="24" t="s">
        <v>168</v>
      </c>
      <c r="C114" s="186"/>
      <c r="D114" s="302">
        <v>-583</v>
      </c>
      <c r="E114" s="302">
        <v>-514</v>
      </c>
      <c r="F114" s="301"/>
      <c r="G114" s="302">
        <v>-489</v>
      </c>
      <c r="H114" s="302">
        <v>-493</v>
      </c>
      <c r="I114" s="336"/>
      <c r="J114" s="302">
        <v>-444</v>
      </c>
      <c r="K114" s="336"/>
      <c r="L114" s="310"/>
      <c r="M114" s="310"/>
      <c r="N114" s="310"/>
      <c r="O114" s="310"/>
      <c r="P114" s="310"/>
      <c r="Q114" s="310"/>
      <c r="R114" s="310"/>
    </row>
    <row r="115" spans="1:18" ht="12" customHeight="1">
      <c r="A115" s="282"/>
      <c r="B115" s="316" t="s">
        <v>163</v>
      </c>
      <c r="C115" s="186"/>
      <c r="D115" s="317">
        <v>-75</v>
      </c>
      <c r="E115" s="317">
        <v>-76</v>
      </c>
      <c r="F115" s="318"/>
      <c r="G115" s="317">
        <v>-63</v>
      </c>
      <c r="H115" s="317">
        <v>-65</v>
      </c>
      <c r="I115" s="336"/>
      <c r="J115" s="317">
        <v>-35</v>
      </c>
      <c r="K115" s="336"/>
      <c r="L115" s="310"/>
      <c r="M115" s="310"/>
      <c r="N115" s="310"/>
      <c r="O115" s="310"/>
      <c r="P115" s="310"/>
      <c r="Q115" s="310"/>
      <c r="R115" s="310"/>
    </row>
    <row r="116" spans="1:18" ht="12" customHeight="1">
      <c r="A116" s="281"/>
      <c r="B116" s="319"/>
      <c r="C116" s="298"/>
      <c r="D116" s="302"/>
      <c r="E116" s="302"/>
      <c r="F116" s="301"/>
      <c r="G116" s="302"/>
      <c r="H116" s="302"/>
      <c r="I116" s="336"/>
      <c r="J116" s="302"/>
      <c r="K116" s="336"/>
      <c r="L116" s="310"/>
      <c r="M116" s="310"/>
      <c r="N116" s="310"/>
      <c r="O116" s="310"/>
      <c r="P116" s="310"/>
      <c r="Q116" s="310"/>
      <c r="R116" s="310"/>
    </row>
    <row r="117" spans="1:18" ht="12" customHeight="1">
      <c r="A117" s="281"/>
      <c r="B117" s="320" t="s">
        <v>169</v>
      </c>
      <c r="C117" s="2"/>
      <c r="D117" s="321">
        <v>0.36499999999999999</v>
      </c>
      <c r="E117" s="321">
        <v>0.34699999999999998</v>
      </c>
      <c r="F117" s="322"/>
      <c r="G117" s="321">
        <v>0.34599999999999997</v>
      </c>
      <c r="H117" s="321">
        <v>0.33900000000000002</v>
      </c>
      <c r="I117" s="336"/>
      <c r="J117" s="321">
        <v>0.32800000000000001</v>
      </c>
      <c r="K117" s="336"/>
      <c r="L117" s="310"/>
      <c r="M117" s="310"/>
      <c r="N117" s="310"/>
      <c r="O117" s="310"/>
      <c r="P117" s="310"/>
      <c r="Q117" s="310"/>
      <c r="R117" s="310"/>
    </row>
    <row r="118" spans="1:18" ht="12" customHeight="1">
      <c r="A118" s="281"/>
      <c r="B118" s="323" t="s">
        <v>165</v>
      </c>
      <c r="C118" s="324"/>
      <c r="D118" s="325">
        <v>601</v>
      </c>
      <c r="E118" s="325">
        <v>522</v>
      </c>
      <c r="F118" s="301"/>
      <c r="G118" s="325">
        <v>469</v>
      </c>
      <c r="H118" s="325">
        <v>536</v>
      </c>
      <c r="I118" s="336"/>
      <c r="J118" s="325">
        <v>444</v>
      </c>
      <c r="K118" s="336"/>
      <c r="L118" s="310"/>
      <c r="M118" s="310"/>
      <c r="N118" s="310"/>
      <c r="O118" s="310"/>
      <c r="P118" s="310"/>
      <c r="Q118" s="310"/>
      <c r="R118" s="310"/>
    </row>
    <row r="119" spans="1:18" ht="12" customHeight="1">
      <c r="A119" s="281"/>
      <c r="B119" s="324"/>
      <c r="C119" s="324"/>
      <c r="D119" s="301"/>
      <c r="E119" s="301"/>
      <c r="F119" s="301"/>
      <c r="G119" s="301"/>
      <c r="H119" s="301"/>
      <c r="I119" s="336"/>
      <c r="J119" s="301"/>
      <c r="K119" s="336"/>
      <c r="L119" s="310"/>
      <c r="M119" s="310"/>
      <c r="N119" s="310"/>
      <c r="O119" s="310"/>
      <c r="P119" s="310"/>
      <c r="Q119" s="310"/>
      <c r="R119" s="310"/>
    </row>
    <row r="120" spans="1:18" ht="12" customHeight="1">
      <c r="A120" s="331"/>
      <c r="B120" s="332" t="s">
        <v>174</v>
      </c>
      <c r="C120" s="333"/>
      <c r="D120" s="301"/>
      <c r="E120" s="301"/>
      <c r="F120" s="301"/>
      <c r="G120" s="301"/>
      <c r="H120" s="301"/>
      <c r="I120" s="311"/>
      <c r="J120" s="301"/>
      <c r="K120" s="311"/>
      <c r="L120" s="310"/>
      <c r="M120" s="310"/>
      <c r="N120" s="310"/>
      <c r="O120" s="310"/>
      <c r="P120" s="310"/>
      <c r="Q120" s="310"/>
      <c r="R120" s="310"/>
    </row>
    <row r="121" spans="1:18" ht="12" customHeight="1">
      <c r="A121" s="281"/>
      <c r="B121" s="150" t="s">
        <v>87</v>
      </c>
      <c r="C121" s="186"/>
      <c r="D121" s="300">
        <v>499</v>
      </c>
      <c r="E121" s="300">
        <v>584</v>
      </c>
      <c r="F121" s="301"/>
      <c r="G121" s="300">
        <v>644</v>
      </c>
      <c r="H121" s="300">
        <v>734</v>
      </c>
      <c r="I121" s="298"/>
      <c r="J121" s="300">
        <v>897</v>
      </c>
      <c r="K121" s="298"/>
      <c r="L121" s="298"/>
      <c r="M121" s="298"/>
      <c r="N121" s="298"/>
      <c r="O121" s="298"/>
      <c r="P121" s="298"/>
      <c r="Q121" s="298"/>
      <c r="R121" s="298"/>
    </row>
    <row r="122" spans="1:18" ht="12" customHeight="1">
      <c r="A122" s="281"/>
      <c r="B122" s="24" t="s">
        <v>88</v>
      </c>
      <c r="C122" s="186"/>
      <c r="D122" s="302">
        <v>56</v>
      </c>
      <c r="E122" s="302">
        <v>53</v>
      </c>
      <c r="F122" s="301"/>
      <c r="G122" s="302">
        <v>43</v>
      </c>
      <c r="H122" s="302">
        <v>36</v>
      </c>
      <c r="I122" s="298"/>
      <c r="J122" s="302">
        <v>31</v>
      </c>
      <c r="K122" s="298"/>
      <c r="L122" s="298"/>
      <c r="M122" s="298"/>
      <c r="N122" s="298"/>
      <c r="O122" s="298"/>
      <c r="P122" s="298"/>
      <c r="Q122" s="298"/>
      <c r="R122" s="298"/>
    </row>
    <row r="123" spans="1:18" ht="12" customHeight="1">
      <c r="A123" s="281"/>
      <c r="B123" s="151" t="s">
        <v>89</v>
      </c>
      <c r="C123" s="186"/>
      <c r="D123" s="303">
        <v>41</v>
      </c>
      <c r="E123" s="329">
        <v>34</v>
      </c>
      <c r="F123" s="301"/>
      <c r="G123" s="329">
        <v>48</v>
      </c>
      <c r="H123" s="329">
        <v>47</v>
      </c>
      <c r="I123" s="298"/>
      <c r="J123" s="303">
        <v>59</v>
      </c>
      <c r="K123" s="298"/>
      <c r="L123" s="298"/>
      <c r="M123" s="298"/>
      <c r="N123" s="298"/>
      <c r="O123" s="298"/>
      <c r="P123" s="298"/>
      <c r="Q123" s="298"/>
      <c r="R123" s="298"/>
    </row>
    <row r="124" spans="1:18" ht="12" customHeight="1">
      <c r="A124" s="281"/>
      <c r="B124" s="152" t="s">
        <v>90</v>
      </c>
      <c r="C124" s="2"/>
      <c r="D124" s="304">
        <v>596</v>
      </c>
      <c r="E124" s="330">
        <v>671</v>
      </c>
      <c r="F124" s="305"/>
      <c r="G124" s="330">
        <v>735</v>
      </c>
      <c r="H124" s="330">
        <v>817</v>
      </c>
      <c r="I124" s="298"/>
      <c r="J124" s="304">
        <v>987</v>
      </c>
      <c r="K124" s="298"/>
      <c r="L124" s="298"/>
      <c r="M124" s="298"/>
      <c r="N124" s="298"/>
      <c r="O124" s="298"/>
      <c r="P124" s="298"/>
      <c r="Q124" s="298"/>
      <c r="R124" s="298"/>
    </row>
    <row r="125" spans="1:18" ht="12" customHeight="1">
      <c r="A125" s="281"/>
      <c r="B125" s="306" t="s">
        <v>91</v>
      </c>
      <c r="C125" s="298"/>
      <c r="D125" s="303">
        <v>80</v>
      </c>
      <c r="E125" s="329">
        <v>93</v>
      </c>
      <c r="F125" s="301"/>
      <c r="G125" s="329">
        <v>93</v>
      </c>
      <c r="H125" s="329">
        <v>101</v>
      </c>
      <c r="I125" s="298"/>
      <c r="J125" s="303">
        <v>116</v>
      </c>
      <c r="K125" s="298"/>
      <c r="L125" s="307"/>
      <c r="M125" s="307"/>
      <c r="N125" s="298"/>
      <c r="O125" s="307"/>
      <c r="P125" s="307"/>
      <c r="Q125" s="298"/>
      <c r="R125" s="307"/>
    </row>
    <row r="126" spans="1:18" ht="12" customHeight="1">
      <c r="A126" s="282"/>
      <c r="B126" s="152" t="s">
        <v>92</v>
      </c>
      <c r="C126" s="2"/>
      <c r="D126" s="304">
        <v>676</v>
      </c>
      <c r="E126" s="330">
        <v>764</v>
      </c>
      <c r="F126" s="305"/>
      <c r="G126" s="330">
        <v>828</v>
      </c>
      <c r="H126" s="330">
        <v>918</v>
      </c>
      <c r="I126" s="308"/>
      <c r="J126" s="304">
        <v>1103</v>
      </c>
      <c r="K126" s="308"/>
      <c r="L126" s="309">
        <v>39.900000000000006</v>
      </c>
      <c r="M126" s="309">
        <v>55.500000000000007</v>
      </c>
      <c r="N126" s="310"/>
      <c r="O126" s="309">
        <v>79.3</v>
      </c>
      <c r="P126" s="309">
        <v>97.8</v>
      </c>
      <c r="Q126" s="310"/>
      <c r="R126" s="309">
        <v>90.3</v>
      </c>
    </row>
    <row r="127" spans="1:18" ht="12" customHeight="1">
      <c r="A127" s="281"/>
      <c r="B127" s="151" t="s">
        <v>158</v>
      </c>
      <c r="C127" s="186"/>
      <c r="D127" s="303">
        <v>205</v>
      </c>
      <c r="E127" s="329">
        <v>272</v>
      </c>
      <c r="F127" s="301"/>
      <c r="G127" s="329">
        <v>300</v>
      </c>
      <c r="H127" s="329">
        <v>316</v>
      </c>
      <c r="I127" s="311"/>
      <c r="J127" s="303">
        <v>288</v>
      </c>
      <c r="K127" s="311"/>
      <c r="L127" s="312"/>
      <c r="M127" s="312"/>
      <c r="N127" s="310"/>
      <c r="O127" s="312"/>
      <c r="P127" s="312"/>
      <c r="Q127" s="310"/>
      <c r="R127" s="312"/>
    </row>
    <row r="128" spans="1:18" ht="12" customHeight="1">
      <c r="A128" s="282"/>
      <c r="B128" s="152" t="s">
        <v>86</v>
      </c>
      <c r="C128" s="2"/>
      <c r="D128" s="304">
        <v>881</v>
      </c>
      <c r="E128" s="330">
        <v>1036</v>
      </c>
      <c r="F128" s="305"/>
      <c r="G128" s="330">
        <v>1128</v>
      </c>
      <c r="H128" s="330">
        <v>1234</v>
      </c>
      <c r="I128" s="308"/>
      <c r="J128" s="304">
        <v>1391</v>
      </c>
      <c r="K128" s="308"/>
      <c r="L128" s="309">
        <v>49.7</v>
      </c>
      <c r="M128" s="309">
        <v>67.7</v>
      </c>
      <c r="N128" s="310"/>
      <c r="O128" s="309">
        <v>88.3</v>
      </c>
      <c r="P128" s="309">
        <v>95.399999999999991</v>
      </c>
      <c r="Q128" s="310"/>
      <c r="R128" s="309">
        <v>76.3</v>
      </c>
    </row>
    <row r="129" spans="1:18" ht="12" customHeight="1">
      <c r="A129" s="281"/>
      <c r="B129" s="24" t="s">
        <v>159</v>
      </c>
      <c r="C129" s="186"/>
      <c r="D129" s="302">
        <v>-265</v>
      </c>
      <c r="E129" s="302">
        <v>-296</v>
      </c>
      <c r="F129" s="301"/>
      <c r="G129" s="302">
        <v>-290</v>
      </c>
      <c r="H129" s="302">
        <v>-324</v>
      </c>
      <c r="I129" s="311"/>
      <c r="J129" s="302">
        <v>-360</v>
      </c>
      <c r="K129" s="311"/>
      <c r="L129" s="310"/>
      <c r="M129" s="310"/>
      <c r="N129" s="310"/>
      <c r="O129" s="310"/>
      <c r="P129" s="310"/>
      <c r="Q129" s="310"/>
      <c r="R129" s="310"/>
    </row>
    <row r="130" spans="1:18" ht="12" customHeight="1">
      <c r="A130" s="281"/>
      <c r="B130" s="313" t="s">
        <v>160</v>
      </c>
      <c r="C130" s="314"/>
      <c r="D130" s="302">
        <v>-202</v>
      </c>
      <c r="E130" s="302">
        <v>-270</v>
      </c>
      <c r="F130" s="301"/>
      <c r="G130" s="302">
        <v>-287</v>
      </c>
      <c r="H130" s="302">
        <v>-327</v>
      </c>
      <c r="I130" s="311"/>
      <c r="J130" s="302">
        <v>-276</v>
      </c>
      <c r="K130" s="311"/>
      <c r="L130" s="310"/>
      <c r="M130" s="310"/>
      <c r="N130" s="310"/>
      <c r="O130" s="310"/>
      <c r="P130" s="310"/>
      <c r="Q130" s="310"/>
      <c r="R130" s="310"/>
    </row>
    <row r="131" spans="1:18" ht="12" customHeight="1">
      <c r="A131" s="281"/>
      <c r="B131" s="315" t="s">
        <v>161</v>
      </c>
      <c r="C131" s="314"/>
      <c r="D131" s="303">
        <v>-199</v>
      </c>
      <c r="E131" s="329">
        <v>-284</v>
      </c>
      <c r="F131" s="301"/>
      <c r="G131" s="329">
        <v>-297</v>
      </c>
      <c r="H131" s="329">
        <v>-327</v>
      </c>
      <c r="I131" s="311"/>
      <c r="J131" s="303">
        <v>-361</v>
      </c>
      <c r="K131" s="311"/>
      <c r="L131" s="312"/>
      <c r="M131" s="312"/>
      <c r="N131" s="310"/>
      <c r="O131" s="312"/>
      <c r="P131" s="312"/>
      <c r="Q131" s="310"/>
      <c r="R131" s="312"/>
    </row>
    <row r="132" spans="1:18" ht="12" customHeight="1">
      <c r="A132" s="282"/>
      <c r="B132" s="152" t="s">
        <v>167</v>
      </c>
      <c r="C132" s="2"/>
      <c r="D132" s="304">
        <v>215</v>
      </c>
      <c r="E132" s="330">
        <v>186</v>
      </c>
      <c r="F132" s="305"/>
      <c r="G132" s="330">
        <v>254</v>
      </c>
      <c r="H132" s="330">
        <v>256</v>
      </c>
      <c r="I132" s="308"/>
      <c r="J132" s="304">
        <v>394</v>
      </c>
      <c r="K132" s="308"/>
      <c r="L132" s="309">
        <v>47.699999999999996</v>
      </c>
      <c r="M132" s="309">
        <v>52.1</v>
      </c>
      <c r="N132" s="310"/>
      <c r="O132" s="309">
        <v>89.1</v>
      </c>
      <c r="P132" s="309">
        <v>112.6</v>
      </c>
      <c r="Q132" s="310"/>
      <c r="R132" s="309">
        <v>114.19999999999999</v>
      </c>
    </row>
    <row r="133" spans="1:18" ht="12" customHeight="1">
      <c r="A133" s="282"/>
      <c r="B133" s="24" t="s">
        <v>168</v>
      </c>
      <c r="C133" s="186"/>
      <c r="D133" s="302">
        <v>-172</v>
      </c>
      <c r="E133" s="302">
        <v>-187</v>
      </c>
      <c r="F133" s="301"/>
      <c r="G133" s="302">
        <v>-143</v>
      </c>
      <c r="H133" s="302">
        <v>-203</v>
      </c>
      <c r="I133" s="311"/>
      <c r="J133" s="302">
        <v>-175</v>
      </c>
      <c r="K133" s="311"/>
      <c r="L133" s="310"/>
      <c r="M133" s="310"/>
      <c r="N133" s="310"/>
      <c r="O133" s="310"/>
      <c r="P133" s="310"/>
      <c r="Q133" s="310"/>
      <c r="R133" s="310"/>
    </row>
    <row r="134" spans="1:18" ht="12" customHeight="1">
      <c r="A134" s="282"/>
      <c r="B134" s="316" t="s">
        <v>163</v>
      </c>
      <c r="C134" s="186"/>
      <c r="D134" s="317">
        <v>-50</v>
      </c>
      <c r="E134" s="317">
        <v>-56</v>
      </c>
      <c r="F134" s="318"/>
      <c r="G134" s="317">
        <v>-34</v>
      </c>
      <c r="H134" s="317">
        <v>-46</v>
      </c>
      <c r="I134" s="311"/>
      <c r="J134" s="317">
        <v>-40</v>
      </c>
      <c r="K134" s="311"/>
      <c r="L134" s="310"/>
      <c r="M134" s="310"/>
      <c r="N134" s="310"/>
      <c r="O134" s="310"/>
      <c r="P134" s="310"/>
      <c r="Q134" s="310"/>
      <c r="R134" s="310"/>
    </row>
    <row r="135" spans="1:18" ht="12" customHeight="1">
      <c r="A135" s="281"/>
      <c r="B135" s="319"/>
      <c r="C135" s="298"/>
      <c r="D135" s="302"/>
      <c r="E135" s="302"/>
      <c r="F135" s="301"/>
      <c r="G135" s="302"/>
      <c r="H135" s="302"/>
      <c r="I135" s="311"/>
      <c r="J135" s="302"/>
      <c r="K135" s="311"/>
      <c r="L135" s="310"/>
      <c r="M135" s="310"/>
      <c r="N135" s="310"/>
      <c r="O135" s="310"/>
      <c r="P135" s="310"/>
      <c r="Q135" s="310"/>
      <c r="R135" s="310"/>
    </row>
    <row r="136" spans="1:18" ht="12" customHeight="1">
      <c r="A136" s="281"/>
      <c r="B136" s="320" t="s">
        <v>169</v>
      </c>
      <c r="C136" s="2"/>
      <c r="D136" s="321">
        <v>0.24399999999999999</v>
      </c>
      <c r="E136" s="321">
        <v>0.18</v>
      </c>
      <c r="F136" s="322"/>
      <c r="G136" s="321">
        <v>0.22500000000000001</v>
      </c>
      <c r="H136" s="321">
        <v>0.20699999999999999</v>
      </c>
      <c r="I136" s="311"/>
      <c r="J136" s="321">
        <v>0.28299999999999997</v>
      </c>
      <c r="K136" s="311"/>
      <c r="L136" s="310"/>
      <c r="M136" s="310"/>
      <c r="N136" s="310"/>
      <c r="O136" s="310"/>
      <c r="P136" s="310"/>
      <c r="Q136" s="310"/>
      <c r="R136" s="310"/>
    </row>
    <row r="137" spans="1:18" ht="12" customHeight="1">
      <c r="A137" s="281"/>
      <c r="B137" s="323" t="s">
        <v>165</v>
      </c>
      <c r="C137" s="324"/>
      <c r="D137" s="325">
        <v>79</v>
      </c>
      <c r="E137" s="325">
        <v>135</v>
      </c>
      <c r="F137" s="301"/>
      <c r="G137" s="325">
        <v>140</v>
      </c>
      <c r="H137" s="325">
        <v>179</v>
      </c>
      <c r="I137" s="311"/>
      <c r="J137" s="325">
        <v>185</v>
      </c>
      <c r="K137" s="311"/>
      <c r="L137" s="310"/>
      <c r="M137" s="310"/>
      <c r="N137" s="310"/>
      <c r="O137" s="310"/>
      <c r="P137" s="310"/>
      <c r="Q137" s="310"/>
      <c r="R137" s="310"/>
    </row>
    <row r="138" spans="1:18" ht="12" customHeight="1">
      <c r="A138" s="337"/>
      <c r="B138" s="338"/>
      <c r="C138" s="338"/>
      <c r="D138" s="339"/>
      <c r="E138" s="339"/>
      <c r="F138" s="339"/>
      <c r="G138" s="339"/>
      <c r="H138" s="339"/>
      <c r="I138" s="340"/>
      <c r="J138" s="340"/>
      <c r="K138" s="340"/>
      <c r="L138" s="341"/>
      <c r="M138" s="341"/>
      <c r="N138" s="341"/>
      <c r="O138" s="341"/>
      <c r="P138" s="341"/>
      <c r="Q138" s="341"/>
      <c r="R138" s="341"/>
    </row>
    <row r="139" spans="1:18" ht="12" customHeight="1">
      <c r="A139" s="752" t="s">
        <v>103</v>
      </c>
      <c r="B139" s="752" t="s">
        <v>32</v>
      </c>
      <c r="C139" s="342"/>
      <c r="D139" s="4"/>
      <c r="E139" s="4"/>
      <c r="F139" s="4"/>
      <c r="G139" s="4"/>
      <c r="H139" s="4"/>
      <c r="I139" s="4"/>
      <c r="J139" s="4"/>
      <c r="K139" s="4"/>
      <c r="L139" s="281"/>
      <c r="M139" s="281"/>
      <c r="N139" s="281"/>
      <c r="O139" s="281"/>
      <c r="P139" s="281"/>
      <c r="Q139" s="281"/>
      <c r="R139" s="281"/>
    </row>
    <row r="140" spans="1:18" ht="11.1" customHeight="1">
      <c r="A140" s="5">
        <v>1</v>
      </c>
      <c r="B140" s="746" t="s">
        <v>175</v>
      </c>
      <c r="C140" s="746" t="s">
        <v>32</v>
      </c>
      <c r="D140" s="746" t="s">
        <v>32</v>
      </c>
      <c r="E140" s="746" t="s">
        <v>32</v>
      </c>
      <c r="F140" s="746" t="s">
        <v>32</v>
      </c>
      <c r="G140" s="746" t="s">
        <v>32</v>
      </c>
      <c r="H140" s="746" t="s">
        <v>32</v>
      </c>
      <c r="I140" s="746" t="s">
        <v>32</v>
      </c>
      <c r="J140" s="746" t="s">
        <v>32</v>
      </c>
      <c r="K140" s="746" t="s">
        <v>32</v>
      </c>
      <c r="L140" s="746" t="s">
        <v>32</v>
      </c>
      <c r="M140" s="746" t="s">
        <v>32</v>
      </c>
      <c r="N140" s="746" t="s">
        <v>32</v>
      </c>
      <c r="O140" s="746" t="s">
        <v>32</v>
      </c>
      <c r="P140" s="746" t="s">
        <v>32</v>
      </c>
      <c r="Q140" s="5"/>
      <c r="R140" s="5"/>
    </row>
    <row r="141" spans="1:18" ht="11.1" customHeight="1">
      <c r="A141" s="343" t="s">
        <v>176</v>
      </c>
      <c r="B141" s="746" t="s">
        <v>106</v>
      </c>
      <c r="C141" s="746" t="s">
        <v>32</v>
      </c>
      <c r="D141" s="746" t="s">
        <v>32</v>
      </c>
      <c r="E141" s="746" t="s">
        <v>32</v>
      </c>
      <c r="F141" s="746" t="s">
        <v>32</v>
      </c>
      <c r="G141" s="746" t="s">
        <v>32</v>
      </c>
      <c r="H141" s="746" t="s">
        <v>32</v>
      </c>
      <c r="I141" s="746" t="s">
        <v>32</v>
      </c>
      <c r="J141" s="746" t="s">
        <v>32</v>
      </c>
      <c r="K141" s="746" t="s">
        <v>32</v>
      </c>
      <c r="L141" s="746" t="s">
        <v>32</v>
      </c>
      <c r="M141" s="746" t="s">
        <v>32</v>
      </c>
      <c r="N141" s="746" t="s">
        <v>32</v>
      </c>
      <c r="O141" s="746" t="s">
        <v>32</v>
      </c>
      <c r="P141" s="746" t="s">
        <v>32</v>
      </c>
      <c r="Q141" s="5"/>
      <c r="R141" s="5"/>
    </row>
    <row r="142" spans="1:18" ht="11.1" customHeight="1">
      <c r="A142" s="343" t="s">
        <v>177</v>
      </c>
      <c r="B142" s="746" t="s">
        <v>178</v>
      </c>
      <c r="C142" s="746" t="s">
        <v>32</v>
      </c>
      <c r="D142" s="746" t="s">
        <v>32</v>
      </c>
      <c r="E142" s="746" t="s">
        <v>32</v>
      </c>
      <c r="F142" s="746" t="s">
        <v>32</v>
      </c>
      <c r="G142" s="746" t="s">
        <v>32</v>
      </c>
      <c r="H142" s="746" t="s">
        <v>32</v>
      </c>
      <c r="I142" s="746" t="s">
        <v>32</v>
      </c>
      <c r="J142" s="746" t="s">
        <v>32</v>
      </c>
      <c r="K142" s="746" t="s">
        <v>32</v>
      </c>
      <c r="L142" s="746" t="s">
        <v>32</v>
      </c>
      <c r="M142" s="746" t="s">
        <v>32</v>
      </c>
      <c r="N142" s="746" t="s">
        <v>32</v>
      </c>
      <c r="O142" s="746" t="s">
        <v>32</v>
      </c>
      <c r="P142" s="746" t="s">
        <v>32</v>
      </c>
      <c r="Q142" s="5"/>
      <c r="R142" s="5"/>
    </row>
    <row r="143" spans="1:18" ht="11.1" customHeight="1">
      <c r="A143" s="343" t="s">
        <v>179</v>
      </c>
      <c r="B143" s="746" t="s">
        <v>180</v>
      </c>
      <c r="C143" s="746" t="s">
        <v>32</v>
      </c>
      <c r="D143" s="746" t="s">
        <v>32</v>
      </c>
      <c r="E143" s="746" t="s">
        <v>32</v>
      </c>
      <c r="F143" s="746" t="s">
        <v>32</v>
      </c>
      <c r="G143" s="746" t="s">
        <v>32</v>
      </c>
      <c r="H143" s="746" t="s">
        <v>32</v>
      </c>
      <c r="I143" s="746" t="s">
        <v>32</v>
      </c>
      <c r="J143" s="746" t="s">
        <v>32</v>
      </c>
      <c r="K143" s="746" t="s">
        <v>32</v>
      </c>
      <c r="L143" s="746" t="s">
        <v>32</v>
      </c>
      <c r="M143" s="746" t="s">
        <v>32</v>
      </c>
      <c r="N143" s="746" t="s">
        <v>32</v>
      </c>
      <c r="O143" s="746" t="s">
        <v>32</v>
      </c>
      <c r="P143" s="746" t="s">
        <v>32</v>
      </c>
      <c r="Q143" s="5"/>
      <c r="R143" s="5"/>
    </row>
    <row r="144" spans="1:18" ht="11.1" customHeight="1">
      <c r="A144" s="343" t="s">
        <v>181</v>
      </c>
      <c r="B144" s="746" t="s">
        <v>182</v>
      </c>
      <c r="C144" s="746" t="s">
        <v>32</v>
      </c>
      <c r="D144" s="746" t="s">
        <v>32</v>
      </c>
      <c r="E144" s="746" t="s">
        <v>32</v>
      </c>
      <c r="F144" s="746" t="s">
        <v>32</v>
      </c>
      <c r="G144" s="746" t="s">
        <v>32</v>
      </c>
      <c r="H144" s="746" t="s">
        <v>32</v>
      </c>
      <c r="I144" s="746" t="s">
        <v>32</v>
      </c>
      <c r="J144" s="746" t="s">
        <v>32</v>
      </c>
      <c r="K144" s="746" t="s">
        <v>32</v>
      </c>
      <c r="L144" s="746" t="s">
        <v>32</v>
      </c>
      <c r="M144" s="746" t="s">
        <v>32</v>
      </c>
      <c r="N144" s="746" t="s">
        <v>32</v>
      </c>
      <c r="O144" s="746" t="s">
        <v>32</v>
      </c>
      <c r="P144" s="746" t="s">
        <v>32</v>
      </c>
      <c r="Q144" s="5"/>
      <c r="R144" s="5"/>
    </row>
  </sheetData>
  <mergeCells count="7">
    <mergeCell ref="B143:P143"/>
    <mergeCell ref="B144:P144"/>
    <mergeCell ref="L3:R3"/>
    <mergeCell ref="A139:B139"/>
    <mergeCell ref="B140:P140"/>
    <mergeCell ref="B141:P141"/>
    <mergeCell ref="B142:P142"/>
  </mergeCells>
  <pageMargins left="0.70866141732283505" right="0.70866141732283505" top="0.74803149606299202" bottom="0.74803149606299202" header="0.31496062992126" footer="0.31496062992126"/>
  <pageSetup paperSize="9" scale="42" orientation="portrait"/>
  <headerFooter>
    <oddFooter>&amp;L_x000D_&amp;1#&amp;"Calibri"&amp;7&amp;K000000 C1 Public</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66D555D906CD439DFD3467770FA13D" ma:contentTypeVersion="18" ma:contentTypeDescription="Create a new document." ma:contentTypeScope="" ma:versionID="b67cb76820800709c42574212890962f">
  <xsd:schema xmlns:xsd="http://www.w3.org/2001/XMLSchema" xmlns:xs="http://www.w3.org/2001/XMLSchema" xmlns:p="http://schemas.microsoft.com/office/2006/metadata/properties" xmlns:ns2="55f13034-efb6-4a6e-baea-4acc47f58c8f" xmlns:ns3="c227bb06-1429-4589-976d-34d702183fd9" xmlns:ns4="6504cafb-c983-4e47-bcaf-a5581da3406e" targetNamespace="http://schemas.microsoft.com/office/2006/metadata/properties" ma:root="true" ma:fieldsID="d9f6bece0871bc1326b6db01af38f77a" ns2:_="" ns3:_="" ns4:_="">
    <xsd:import namespace="55f13034-efb6-4a6e-baea-4acc47f58c8f"/>
    <xsd:import namespace="c227bb06-1429-4589-976d-34d702183fd9"/>
    <xsd:import namespace="6504cafb-c983-4e47-bcaf-a5581da3406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f13034-efb6-4a6e-baea-4acc47f58c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140db7b-894d-4be5-b4f9-3216f8c45b4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227bb06-1429-4589-976d-34d702183fd9"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504cafb-c983-4e47-bcaf-a5581da3406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ba3907e4-d9fc-4186-aa66-f033a6655aba}" ma:internalName="TaxCatchAll" ma:showField="CatchAllData" ma:web="c227bb06-1429-4589-976d-34d702183fd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5f13034-efb6-4a6e-baea-4acc47f58c8f">
      <Terms xmlns="http://schemas.microsoft.com/office/infopath/2007/PartnerControls"/>
    </lcf76f155ced4ddcb4097134ff3c332f>
    <TaxCatchAll xmlns="6504cafb-c983-4e47-bcaf-a5581da3406e" xsi:nil="true"/>
  </documentManagement>
</p:properties>
</file>

<file path=customXml/itemProps1.xml><?xml version="1.0" encoding="utf-8"?>
<ds:datastoreItem xmlns:ds="http://schemas.openxmlformats.org/officeDocument/2006/customXml" ds:itemID="{41C6EF7D-D47C-430B-81DC-CB93A593C0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f13034-efb6-4a6e-baea-4acc47f58c8f"/>
    <ds:schemaRef ds:uri="c227bb06-1429-4589-976d-34d702183fd9"/>
    <ds:schemaRef ds:uri="6504cafb-c983-4e47-bcaf-a5581da340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1CA2AD3-D7CC-4703-9984-F70DF49422F8}">
  <ds:schemaRefs>
    <ds:schemaRef ds:uri="http://schemas.microsoft.com/sharepoint/v3/contenttype/forms"/>
  </ds:schemaRefs>
</ds:datastoreItem>
</file>

<file path=customXml/itemProps3.xml><?xml version="1.0" encoding="utf-8"?>
<ds:datastoreItem xmlns:ds="http://schemas.openxmlformats.org/officeDocument/2006/customXml" ds:itemID="{36DC615F-C3F6-47C5-AB46-72AE92C8A2ED}">
  <ds:schemaRefs>
    <ds:schemaRef ds:uri="http://schemas.microsoft.com/office/2006/metadata/properties"/>
    <ds:schemaRef ds:uri="http://schemas.microsoft.com/office/infopath/2007/PartnerControls"/>
    <ds:schemaRef ds:uri="55f13034-efb6-4a6e-baea-4acc47f58c8f"/>
    <ds:schemaRef ds:uri="6504cafb-c983-4e47-bcaf-a5581da3406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22</vt:i4>
      </vt:variant>
      <vt:variant>
        <vt:lpstr>Named Ranges</vt:lpstr>
      </vt:variant>
      <vt:variant>
        <vt:i4>13</vt:i4>
      </vt:variant>
    </vt:vector>
  </HeadingPairs>
  <TitlesOfParts>
    <vt:vector size="35" baseType="lpstr">
      <vt:lpstr>Cover</vt:lpstr>
      <vt:lpstr>Index</vt:lpstr>
      <vt:lpstr>Disclosure references</vt:lpstr>
      <vt:lpstr>Financial Performance</vt:lpstr>
      <vt:lpstr>01 Quarterly revenue</vt:lpstr>
      <vt:lpstr>02 Vodafone Business revenue</vt:lpstr>
      <vt:lpstr>03 Quarterly adjusted EBITDAaL</vt:lpstr>
      <vt:lpstr>04 Group financial performance</vt:lpstr>
      <vt:lpstr>05 Segmental results</vt:lpstr>
      <vt:lpstr>06 Segmental analysis</vt:lpstr>
      <vt:lpstr>07 Cash flow</vt:lpstr>
      <vt:lpstr>Operational Metrics</vt:lpstr>
      <vt:lpstr>08 Mobile customers</vt:lpstr>
      <vt:lpstr>09 Fixed broadband customer</vt:lpstr>
      <vt:lpstr>10 Marketable homes passed</vt:lpstr>
      <vt:lpstr>11 TV customers</vt:lpstr>
      <vt:lpstr>12 Converged customers</vt:lpstr>
      <vt:lpstr>13 Mobile churn</vt:lpstr>
      <vt:lpstr>14 Mobile data usage</vt:lpstr>
      <vt:lpstr>15 Mobile ARPU</vt:lpstr>
      <vt:lpstr>Other</vt:lpstr>
      <vt:lpstr>16 FX rates </vt:lpstr>
      <vt:lpstr>'08 Mobile customers'!Print_Area</vt:lpstr>
      <vt:lpstr>'09 Fixed broadband customer'!Print_Area</vt:lpstr>
      <vt:lpstr>'10 Marketable homes passed'!Print_Area</vt:lpstr>
      <vt:lpstr>'11 TV customers'!Print_Area</vt:lpstr>
      <vt:lpstr>'12 Converged customers'!Print_Area</vt:lpstr>
      <vt:lpstr>'13 Mobile churn'!Print_Area</vt:lpstr>
      <vt:lpstr>'14 Mobile data usage'!Print_Area</vt:lpstr>
      <vt:lpstr>'15 Mobile ARPU'!Print_Area</vt:lpstr>
      <vt:lpstr>'16 FX rates '!Print_Area</vt:lpstr>
      <vt:lpstr>Cover!Print_Area</vt:lpstr>
      <vt:lpstr>'Disclosure references'!Print_Area</vt:lpstr>
      <vt:lpstr>'Financial Performance'!Print_Area</vt:lpstr>
      <vt:lpstr>'Operational Metrics'!Print_Area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Lena Mistry, Vodafone</dc:creator>
  <cp:lastModifiedBy>Lena Mistry, Vodafone</cp:lastModifiedBy>
  <dcterms:created xsi:type="dcterms:W3CDTF">2025-02-03T18:52:53Z</dcterms:created>
  <dcterms:modified xsi:type="dcterms:W3CDTF">2025-02-03T18:53:15Z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59f705-2ba0-454b-9cfc-6ce5bcaac040_SetDate">
    <vt:lpwstr>2025-02-03T14:40:00Z</vt:lpwstr>
  </property>
  <property fmtid="{D5CDD505-2E9C-101B-9397-08002B2CF9AE}" pid="3" name="MSIP_Label_910dda9e-e2e2-4af8-b1b5-a3b06c6d8782_Name">
    <vt:lpwstr>910dda9e-e2e2-4af8-b1b5-a3b06c6d8782</vt:lpwstr>
  </property>
  <property fmtid="{D5CDD505-2E9C-101B-9397-08002B2CF9AE}" pid="4" name="MediaServiceImageTags">
    <vt:lpwstr/>
  </property>
  <property fmtid="{D5CDD505-2E9C-101B-9397-08002B2CF9AE}" pid="5" name="ContentTypeId">
    <vt:lpwstr>0x0101005B66D555D906CD439DFD3467770FA13D</vt:lpwstr>
  </property>
  <property fmtid="{D5CDD505-2E9C-101B-9397-08002B2CF9AE}" pid="6" name="MSIP_Label_0359f705-2ba0-454b-9cfc-6ce5bcaac040_ActionId">
    <vt:lpwstr>abf76405-d597-44bd-aa6e-86a6e0b76111</vt:lpwstr>
  </property>
  <property fmtid="{D5CDD505-2E9C-101B-9397-08002B2CF9AE}" pid="7" name="MSIP_Label_0359f705-2ba0-454b-9cfc-6ce5bcaac040_Enabled">
    <vt:lpwstr>true</vt:lpwstr>
  </property>
  <property fmtid="{D5CDD505-2E9C-101B-9397-08002B2CF9AE}" pid="8" name="MSIP_Label_910dda9e-e2e2-4af8-b1b5-a3b06c6d8782_Enabled">
    <vt:lpwstr>true</vt:lpwstr>
  </property>
  <property fmtid="{D5CDD505-2E9C-101B-9397-08002B2CF9AE}" pid="9" name="MSIP_Label_0359f705-2ba0-454b-9cfc-6ce5bcaac040_Name">
    <vt:lpwstr>0359f705-2ba0-454b-9cfc-6ce5bcaac040</vt:lpwstr>
  </property>
  <property fmtid="{D5CDD505-2E9C-101B-9397-08002B2CF9AE}" pid="10" name="MSIP_Label_0359f705-2ba0-454b-9cfc-6ce5bcaac040_ContentBits">
    <vt:lpwstr>2</vt:lpwstr>
  </property>
  <property fmtid="{D5CDD505-2E9C-101B-9397-08002B2CF9AE}" pid="11" name="MSIP_Label_910dda9e-e2e2-4af8-b1b5-a3b06c6d8782_SiteId">
    <vt:lpwstr>68283f3b-8487-4c86-adb3-a5228f18b893</vt:lpwstr>
  </property>
  <property fmtid="{D5CDD505-2E9C-101B-9397-08002B2CF9AE}" pid="12" name="MSIP_Label_910dda9e-e2e2-4af8-b1b5-a3b06c6d8782_Method">
    <vt:lpwstr>Privileged</vt:lpwstr>
  </property>
  <property fmtid="{D5CDD505-2E9C-101B-9397-08002B2CF9AE}" pid="13" name="MSIP_Label_0359f705-2ba0-454b-9cfc-6ce5bcaac040_SiteId">
    <vt:lpwstr>68283f3b-8487-4c86-adb3-a5228f18b893</vt:lpwstr>
  </property>
  <property fmtid="{D5CDD505-2E9C-101B-9397-08002B2CF9AE}" pid="14" name="MSIP_Label_0359f705-2ba0-454b-9cfc-6ce5bcaac040_Method">
    <vt:lpwstr>Standard</vt:lpwstr>
  </property>
  <property fmtid="{D5CDD505-2E9C-101B-9397-08002B2CF9AE}" pid="15" name="MSIP_Label_910dda9e-e2e2-4af8-b1b5-a3b06c6d8782_ActionId">
    <vt:lpwstr>8235304c-6955-46fa-97b2-138911c2fccb</vt:lpwstr>
  </property>
  <property fmtid="{D5CDD505-2E9C-101B-9397-08002B2CF9AE}" pid="16" name="MSIP_Label_910dda9e-e2e2-4af8-b1b5-a3b06c6d8782_SetDate">
    <vt:lpwstr>2025-02-03T14:52:35Z</vt:lpwstr>
  </property>
  <property fmtid="{D5CDD505-2E9C-101B-9397-08002B2CF9AE}" pid="17" name="MSIP_Label_910dda9e-e2e2-4af8-b1b5-a3b06c6d8782_ContentBits">
    <vt:lpwstr>2</vt:lpwstr>
  </property>
</Properties>
</file>