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vodafone.sharepoint.com/sites/GroupIR/Shared Documents/General/Consensus/05. FY 2025-26/05. December 2025/02. PUBLISHED/"/>
    </mc:Choice>
  </mc:AlternateContent>
  <xr:revisionPtr revIDLastSave="150" documentId="14_{53FAE844-4927-4200-A5AE-9C9AF8A2F6A9}" xr6:coauthVersionLast="47" xr6:coauthVersionMax="47" xr10:uidLastSave="{A4D54694-93DD-41B1-A1F4-098B564A9839}"/>
  <bookViews>
    <workbookView xWindow="-108" yWindow="-108" windowWidth="23256" windowHeight="12456" xr2:uid="{00000000-000D-0000-FFFF-FFFF00000000}"/>
  </bookViews>
  <sheets>
    <sheet name="VODAFONE GROUP COMPANYCONSENSUS" sheetId="1" r:id="rId1"/>
  </sheets>
  <externalReferences>
    <externalReference r:id="rId2"/>
  </externalReferences>
  <definedNames>
    <definedName name="_xlnm.Print_Area" localSheetId="0">'VODAFONE GROUP COMPANYCONSENSUS'!$A$1:$N$63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1" l="1"/>
</calcChain>
</file>

<file path=xl/sharedStrings.xml><?xml version="1.0" encoding="utf-8"?>
<sst xmlns="http://schemas.openxmlformats.org/spreadsheetml/2006/main" count="65" uniqueCount="56">
  <si>
    <t>€million unless otherwise stated</t>
  </si>
  <si>
    <t>Mean</t>
  </si>
  <si>
    <t>Range</t>
  </si>
  <si>
    <t>Income statement</t>
  </si>
  <si>
    <t>Europe revenue</t>
  </si>
  <si>
    <t>Group revenue</t>
  </si>
  <si>
    <t>Depreciation &amp; amortisation</t>
  </si>
  <si>
    <t>Adjusted EBIT</t>
  </si>
  <si>
    <t>Associate net income</t>
  </si>
  <si>
    <t>Net financing costs</t>
  </si>
  <si>
    <t>Adjusted profit before tax</t>
  </si>
  <si>
    <t>Tax expense</t>
  </si>
  <si>
    <t>Non-controlling interests</t>
  </si>
  <si>
    <t>Adjusted net income</t>
  </si>
  <si>
    <t>Adjusted EPS (€ cents)</t>
  </si>
  <si>
    <t>Dividend per share (€ cents)</t>
  </si>
  <si>
    <t>Cash flow</t>
  </si>
  <si>
    <t>Working capital</t>
  </si>
  <si>
    <t>Net dividends from investments</t>
  </si>
  <si>
    <t>Cash tax</t>
  </si>
  <si>
    <t>Cash net interest</t>
  </si>
  <si>
    <t>Restructuring and integration costs</t>
  </si>
  <si>
    <t>Spectrum costs</t>
  </si>
  <si>
    <t>Capital additions</t>
  </si>
  <si>
    <t>FX rates</t>
  </si>
  <si>
    <t>GBP</t>
  </si>
  <si>
    <t>ZAR</t>
  </si>
  <si>
    <t>TRY</t>
  </si>
  <si>
    <t>EGP</t>
  </si>
  <si>
    <t>Europe EBITDAaL</t>
  </si>
  <si>
    <t>Adjusted EBITDAaL</t>
  </si>
  <si>
    <t>Other revenue</t>
  </si>
  <si>
    <t>Other EBITDAaL</t>
  </si>
  <si>
    <t>Other</t>
  </si>
  <si>
    <t xml:space="preserve">Group Adjusted EBITDAaL </t>
  </si>
  <si>
    <t>FY26</t>
  </si>
  <si>
    <t>Net debt</t>
  </si>
  <si>
    <t>FY27</t>
  </si>
  <si>
    <t>Africa revenue</t>
  </si>
  <si>
    <t>Africa EBITDAaL</t>
  </si>
  <si>
    <t>Free cash flow</t>
  </si>
  <si>
    <t>(€ billion)</t>
  </si>
  <si>
    <t>FY28</t>
  </si>
  <si>
    <t>11.3 - 11.6</t>
  </si>
  <si>
    <t>7.5 - 7.7</t>
  </si>
  <si>
    <t>2.4 - 2.6</t>
  </si>
  <si>
    <t>Adjusted EBITDAaL (including UK merger)</t>
  </si>
  <si>
    <t>Of which Europe Adjusted EBITDAaL (inc. UK merger)</t>
  </si>
  <si>
    <t>Adjusted FCF (including UK merger)</t>
  </si>
  <si>
    <t>10-month FY26 UK merger impact</t>
  </si>
  <si>
    <r>
      <t>Based on 7 analysts</t>
    </r>
    <r>
      <rPr>
        <vertAlign val="superscript"/>
        <sz val="11"/>
        <color theme="1"/>
        <rFont val="Vodafone Rg"/>
        <family val="2"/>
      </rPr>
      <t>1</t>
    </r>
  </si>
  <si>
    <t>(1) All analyst estimates include the impact of the Vodafone UK and Three UK merger for 10 months in FY26 and for 12 months in FY27 and FY28.
(2) Adjusted FCF is free cash flow before spectrum, restructuring and integration costs.
(3) FY26 guidance excludes the impact of hyperinflation accounting in Türkiye. FX rates (to €): ZAR 20.59, TRY 43.42, EGP 56.74, GBP 0.85. The guidance assumes no material change to the structure of the Group, includes the UK merger impact and is subject to macro economic conditions.
(4) The  prevailing FX rates presented are used to show the net impact of foreign exchange rate movements on our FY26 Guidance (which is calculated based on FX rates set at the start of the financial year). The prevailing FX rates are calculated based on the 12-month average for FY26, with actual FX rates used for the period April 2025 –  November 2025 (inclusive), and the current spot FX rate, as at 14/12/2025, for the remainder of the financial year.
Vodafone believes the information displayed on this page to be reliable and the data is a collation of financial estimates from third parties. Vodafone does not warrant or represent the accuracy, completeness or validity of this information, nor the figures or calculations arising from this information. Vodafone shall not be liable in any way for any loss or damage arising from reliance on, or use of, information available on this page or in the downloadable files and/or the associated calculations, nor for any errors or omissions in its content.</t>
  </si>
  <si>
    <r>
      <t>Adjusted free cash flow</t>
    </r>
    <r>
      <rPr>
        <b/>
        <vertAlign val="superscript"/>
        <sz val="11"/>
        <color rgb="FF000000"/>
        <rFont val="Vodafone Rg"/>
        <family val="2"/>
      </rPr>
      <t>2</t>
    </r>
  </si>
  <si>
    <r>
      <t>FY26 guidance</t>
    </r>
    <r>
      <rPr>
        <b/>
        <vertAlign val="superscript"/>
        <sz val="11"/>
        <color theme="1"/>
        <rFont val="Vodafone Rg"/>
        <family val="2"/>
      </rPr>
      <t>3</t>
    </r>
  </si>
  <si>
    <r>
      <t>FY26 prevailing FX rates</t>
    </r>
    <r>
      <rPr>
        <b/>
        <vertAlign val="superscript"/>
        <sz val="11"/>
        <color theme="1"/>
        <rFont val="Vodafone Rg"/>
        <family val="2"/>
      </rPr>
      <t>4</t>
    </r>
  </si>
  <si>
    <r>
      <t>Impact of prevailing FX</t>
    </r>
    <r>
      <rPr>
        <b/>
        <vertAlign val="superscript"/>
        <sz val="11"/>
        <color theme="1"/>
        <rFont val="Vodafone Rg"/>
        <family val="2"/>
      </rPr>
      <t>4</t>
    </r>
    <r>
      <rPr>
        <b/>
        <sz val="11"/>
        <color theme="1"/>
        <rFont val="Vodafone Rg"/>
        <family val="2"/>
      </rPr>
      <t xml:space="preserve"> on FY26 Group Adjusted EBITDAaL guidance (€billion)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</si>
</sst>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
    <numFmt numFmtId="167" formatCode="#,##0.0%;\(#,##0.0%\);0.00%"/>
  </numFmts>
  <fonts count="11">
    <font>
      <sz val="11"/>
      <color theme="1"/>
      <name val="Calibri"/>
      <family val="2"/>
      <scheme val="minor"/>
    </font>
    <font>
      <b/>
      <sz val="11"/>
      <color rgb="FF000000"/>
      <name val="Vodafone Rg"/>
      <family val="2"/>
    </font>
    <font>
      <i/>
      <sz val="8"/>
      <color rgb="FF212529"/>
      <name val="VodafoneLight"/>
    </font>
    <font>
      <i/>
      <sz val="11"/>
      <color rgb="FF000000"/>
      <name val="Vodafone Rg"/>
      <family val="2"/>
    </font>
    <font>
      <sz val="11"/>
      <color theme="1"/>
      <name val="Calibri"/>
      <family val="2"/>
      <scheme val="minor"/>
    </font>
    <font>
      <sz val="11"/>
      <color theme="1"/>
      <name val="Vodafone Rg"/>
      <family val="2"/>
    </font>
    <font>
      <vertAlign val="superscript"/>
      <sz val="11"/>
      <color theme="1"/>
      <name val="Vodafone Rg"/>
      <family val="2"/>
    </font>
    <font>
      <b/>
      <sz val="11"/>
      <color theme="1"/>
      <name val="Vodafone Rg"/>
      <family val="2"/>
    </font>
    <font>
      <sz val="11"/>
      <color rgb="FF000000"/>
      <name val="Vodafone Rg"/>
      <family val="2"/>
    </font>
    <font>
      <b/>
      <vertAlign val="superscript"/>
      <sz val="11"/>
      <color rgb="FF000000"/>
      <name val="Vodafone Rg"/>
      <family val="2"/>
    </font>
    <font>
      <b/>
      <vertAlign val="superscript"/>
      <sz val="11"/>
      <color theme="1"/>
      <name val="Vodafone Rg"/>
      <family val="2"/>
    </font>
  </fonts>
  <fills count="5">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7"/>
        <bgColor indexed="64"/>
      </patternFill>
    </fill>
  </fills>
  <borders count="32">
    <border>
      <left/>
      <right/>
      <top/>
      <bottom/>
      <diagonal/>
    </border>
    <border>
      <left/>
      <right/>
      <top/>
      <bottom style="thick">
        <color rgb="FFE60000"/>
      </bottom>
      <diagonal/>
    </border>
    <border>
      <left/>
      <right/>
      <top style="thick">
        <color rgb="FFE60000"/>
      </top>
      <bottom style="thick">
        <color rgb="FFE60000"/>
      </bottom>
      <diagonal/>
    </border>
    <border>
      <left/>
      <right style="thin">
        <color rgb="FF000000"/>
      </right>
      <top style="thick">
        <color rgb="FFE60000"/>
      </top>
      <bottom style="thick">
        <color rgb="FFE60000"/>
      </bottom>
      <diagonal/>
    </border>
    <border>
      <left style="thin">
        <color rgb="FF000000"/>
      </left>
      <right style="thin">
        <color rgb="FF000000"/>
      </right>
      <top/>
      <bottom/>
      <diagonal/>
    </border>
    <border>
      <left style="thin">
        <color rgb="FF000000"/>
      </left>
      <right/>
      <top style="thick">
        <color rgb="FFE60000"/>
      </top>
      <bottom style="thick">
        <color rgb="FFE60000"/>
      </bottom>
      <diagonal/>
    </border>
    <border>
      <left/>
      <right/>
      <top style="thick">
        <color rgb="FFE60000"/>
      </top>
      <bottom/>
      <diagonal/>
    </border>
    <border>
      <left/>
      <right style="thin">
        <color rgb="FF000000"/>
      </right>
      <top style="thick">
        <color rgb="FFE60000"/>
      </top>
      <bottom/>
      <diagonal/>
    </border>
    <border>
      <left style="thin">
        <color rgb="FF000000"/>
      </left>
      <right/>
      <top style="thick">
        <color rgb="FFE6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E60000"/>
      </bottom>
      <diagonal/>
    </border>
    <border>
      <left/>
      <right style="thin">
        <color rgb="FF000000"/>
      </right>
      <top/>
      <bottom style="thin">
        <color rgb="FFE60000"/>
      </bottom>
      <diagonal/>
    </border>
    <border>
      <left/>
      <right/>
      <top style="thin">
        <color indexed="64"/>
      </top>
      <bottom/>
      <diagonal/>
    </border>
    <border>
      <left/>
      <right/>
      <top style="thin">
        <color rgb="FFE60000"/>
      </top>
      <bottom/>
      <diagonal/>
    </border>
    <border>
      <left style="thin">
        <color indexed="64"/>
      </left>
      <right/>
      <top style="thick">
        <color rgb="FFE60000"/>
      </top>
      <bottom/>
      <diagonal/>
    </border>
    <border>
      <left style="thin">
        <color indexed="64"/>
      </left>
      <right/>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bottom style="thin">
        <color rgb="FFE60000"/>
      </bottom>
      <diagonal/>
    </border>
    <border>
      <left/>
      <right style="thin">
        <color indexed="64"/>
      </right>
      <top/>
      <bottom/>
      <diagonal/>
    </border>
    <border>
      <left/>
      <right style="thin">
        <color indexed="64"/>
      </right>
      <top style="thin">
        <color rgb="FFE60000"/>
      </top>
      <bottom/>
      <diagonal/>
    </border>
    <border>
      <left style="thin">
        <color indexed="64"/>
      </left>
      <right/>
      <top style="thin">
        <color rgb="FFE60000"/>
      </top>
      <bottom/>
      <diagonal/>
    </border>
    <border>
      <left style="thin">
        <color indexed="64"/>
      </left>
      <right/>
      <top/>
      <bottom style="thick">
        <color rgb="FFE60000"/>
      </bottom>
      <diagonal/>
    </border>
    <border>
      <left/>
      <right style="thin">
        <color indexed="64"/>
      </right>
      <top/>
      <bottom style="thick">
        <color rgb="FFE60000"/>
      </bottom>
      <diagonal/>
    </border>
    <border>
      <left/>
      <right style="thin">
        <color indexed="64"/>
      </right>
      <top style="thick">
        <color rgb="FFE60000"/>
      </top>
      <bottom style="thick">
        <color rgb="FFE60000"/>
      </bottom>
      <diagonal/>
    </border>
  </borders>
  <cellStyleXfs count="2">
    <xf numFmtId="0" fontId="0" fillId="0" borderId="0"/>
    <xf numFmtId="0" fontId="4" fillId="0" borderId="0"/>
  </cellStyleXfs>
  <cellXfs count="113">
    <xf numFmtId="0" fontId="0" fillId="0" borderId="0" xfId="0"/>
    <xf numFmtId="0" fontId="0" fillId="2" borderId="0" xfId="0" applyFill="1"/>
    <xf numFmtId="0" fontId="3" fillId="2" borderId="0" xfId="0" applyFont="1" applyFill="1" applyAlignment="1">
      <alignment horizontal="left" wrapText="1" readingOrder="1"/>
    </xf>
    <xf numFmtId="0" fontId="5" fillId="0" borderId="0" xfId="0" applyFont="1"/>
    <xf numFmtId="0" fontId="1" fillId="3" borderId="2" xfId="0" applyFont="1" applyFill="1" applyBorder="1" applyAlignment="1">
      <alignment horizontal="center" vertical="center" wrapText="1" readingOrder="1"/>
    </xf>
    <xf numFmtId="0" fontId="1" fillId="2" borderId="4" xfId="0" applyFont="1" applyFill="1" applyBorder="1" applyAlignment="1">
      <alignment horizontal="left" vertical="center" wrapText="1" readingOrder="1"/>
    </xf>
    <xf numFmtId="0" fontId="1" fillId="3" borderId="5" xfId="0" applyFont="1" applyFill="1" applyBorder="1" applyAlignment="1">
      <alignment horizontal="center" vertical="center" wrapText="1" readingOrder="1"/>
    </xf>
    <xf numFmtId="0" fontId="1" fillId="2" borderId="0" xfId="0" applyFont="1" applyFill="1" applyAlignment="1">
      <alignment horizontal="center" vertical="center" wrapText="1" readingOrder="1"/>
    </xf>
    <xf numFmtId="0" fontId="2" fillId="0" borderId="0" xfId="0" applyFont="1" applyAlignment="1">
      <alignment horizontal="left" vertical="center" wrapText="1"/>
    </xf>
    <xf numFmtId="0" fontId="7" fillId="0" borderId="1" xfId="0" applyFont="1" applyBorder="1" applyAlignment="1">
      <alignment horizontal="center" vertical="center"/>
    </xf>
    <xf numFmtId="0" fontId="1" fillId="0" borderId="2" xfId="0" applyFont="1" applyBorder="1" applyAlignment="1">
      <alignment horizontal="center" vertical="center" wrapText="1" readingOrder="1"/>
    </xf>
    <xf numFmtId="0" fontId="1" fillId="0" borderId="1" xfId="0" applyFont="1" applyBorder="1" applyAlignment="1">
      <alignment horizontal="center" vertical="center" wrapText="1" readingOrder="1"/>
    </xf>
    <xf numFmtId="0" fontId="1" fillId="0" borderId="3" xfId="0" applyFont="1" applyBorder="1" applyAlignment="1">
      <alignment horizontal="center" vertical="center" wrapText="1" readingOrder="1"/>
    </xf>
    <xf numFmtId="0" fontId="1" fillId="0" borderId="31" xfId="0" applyFont="1" applyBorder="1" applyAlignment="1">
      <alignment horizontal="center" vertical="center" wrapText="1" readingOrder="1"/>
    </xf>
    <xf numFmtId="0" fontId="5" fillId="2" borderId="0" xfId="0" applyFont="1" applyFill="1" applyAlignment="1">
      <alignment horizontal="center" vertical="center"/>
    </xf>
    <xf numFmtId="0" fontId="5" fillId="2" borderId="0" xfId="0" applyFont="1" applyFill="1"/>
    <xf numFmtId="0" fontId="5" fillId="2" borderId="0" xfId="0" applyFont="1" applyFill="1" applyAlignment="1">
      <alignment vertical="center"/>
    </xf>
    <xf numFmtId="0" fontId="1" fillId="4" borderId="6" xfId="0" applyFont="1" applyFill="1" applyBorder="1" applyAlignment="1">
      <alignment horizontal="left" wrapText="1" readingOrder="1"/>
    </xf>
    <xf numFmtId="0" fontId="8" fillId="4" borderId="6" xfId="0" applyFont="1" applyFill="1" applyBorder="1" applyAlignment="1">
      <alignment horizontal="right" wrapText="1" readingOrder="1"/>
    </xf>
    <xf numFmtId="0" fontId="8" fillId="4" borderId="7" xfId="0" applyFont="1" applyFill="1" applyBorder="1" applyAlignment="1">
      <alignment horizontal="right" wrapText="1" readingOrder="1"/>
    </xf>
    <xf numFmtId="0" fontId="8" fillId="2" borderId="4" xfId="0" applyFont="1" applyFill="1" applyBorder="1" applyAlignment="1">
      <alignment horizontal="left" wrapText="1" readingOrder="1"/>
    </xf>
    <xf numFmtId="167" fontId="8" fillId="4" borderId="8" xfId="0" applyNumberFormat="1" applyFont="1" applyFill="1" applyBorder="1" applyAlignment="1">
      <alignment horizontal="right" wrapText="1" readingOrder="1"/>
    </xf>
    <xf numFmtId="167" fontId="8" fillId="4" borderId="20" xfId="0" applyNumberFormat="1" applyFont="1" applyFill="1" applyBorder="1" applyAlignment="1">
      <alignment horizontal="right" wrapText="1" readingOrder="1"/>
    </xf>
    <xf numFmtId="0" fontId="8" fillId="2" borderId="0" xfId="1" applyFont="1" applyFill="1" applyAlignment="1">
      <alignment horizontal="left" wrapText="1" readingOrder="1"/>
    </xf>
    <xf numFmtId="164" fontId="8" fillId="3" borderId="0" xfId="1" applyNumberFormat="1" applyFont="1" applyFill="1" applyAlignment="1">
      <alignment horizontal="right" wrapText="1" readingOrder="1"/>
    </xf>
    <xf numFmtId="164" fontId="8" fillId="2" borderId="0" xfId="1" applyNumberFormat="1" applyFont="1" applyFill="1" applyAlignment="1">
      <alignment horizontal="right" wrapText="1" readingOrder="1"/>
    </xf>
    <xf numFmtId="164" fontId="8" fillId="2" borderId="9" xfId="1" applyNumberFormat="1" applyFont="1" applyFill="1" applyBorder="1" applyAlignment="1">
      <alignment horizontal="right" wrapText="1" readingOrder="1"/>
    </xf>
    <xf numFmtId="164" fontId="8" fillId="2" borderId="4" xfId="1" applyNumberFormat="1" applyFont="1" applyFill="1" applyBorder="1" applyAlignment="1">
      <alignment horizontal="left" wrapText="1" readingOrder="1"/>
    </xf>
    <xf numFmtId="164" fontId="8" fillId="3" borderId="21" xfId="1" applyNumberFormat="1" applyFont="1" applyFill="1" applyBorder="1" applyAlignment="1">
      <alignment horizontal="right" wrapText="1" readingOrder="1"/>
    </xf>
    <xf numFmtId="164" fontId="5" fillId="2" borderId="0" xfId="0" applyNumberFormat="1" applyFont="1" applyFill="1"/>
    <xf numFmtId="0" fontId="1" fillId="2" borderId="0" xfId="1" applyFont="1" applyFill="1" applyAlignment="1">
      <alignment horizontal="left" wrapText="1" readingOrder="1"/>
    </xf>
    <xf numFmtId="164" fontId="1" fillId="3" borderId="12" xfId="1" applyNumberFormat="1" applyFont="1" applyFill="1" applyBorder="1" applyAlignment="1">
      <alignment horizontal="right" wrapText="1" readingOrder="1"/>
    </xf>
    <xf numFmtId="164" fontId="1" fillId="2" borderId="12" xfId="1" applyNumberFormat="1" applyFont="1" applyFill="1" applyBorder="1" applyAlignment="1">
      <alignment horizontal="right" wrapText="1" readingOrder="1"/>
    </xf>
    <xf numFmtId="164" fontId="1" fillId="2" borderId="13" xfId="1" applyNumberFormat="1" applyFont="1" applyFill="1" applyBorder="1" applyAlignment="1">
      <alignment horizontal="right" wrapText="1" readingOrder="1"/>
    </xf>
    <xf numFmtId="164" fontId="1" fillId="2" borderId="4" xfId="1" applyNumberFormat="1" applyFont="1" applyFill="1" applyBorder="1" applyAlignment="1">
      <alignment horizontal="left" wrapText="1" readingOrder="1"/>
    </xf>
    <xf numFmtId="164" fontId="1" fillId="3" borderId="22" xfId="1" applyNumberFormat="1" applyFont="1" applyFill="1" applyBorder="1" applyAlignment="1">
      <alignment horizontal="right" wrapText="1" readingOrder="1"/>
    </xf>
    <xf numFmtId="164" fontId="8" fillId="3" borderId="14" xfId="1" applyNumberFormat="1" applyFont="1" applyFill="1" applyBorder="1" applyAlignment="1">
      <alignment horizontal="right" wrapText="1" readingOrder="1"/>
    </xf>
    <xf numFmtId="164" fontId="8" fillId="2" borderId="14" xfId="1" applyNumberFormat="1" applyFont="1" applyFill="1" applyBorder="1" applyAlignment="1">
      <alignment horizontal="right" wrapText="1" readingOrder="1"/>
    </xf>
    <xf numFmtId="164" fontId="8" fillId="2" borderId="15" xfId="1" applyNumberFormat="1" applyFont="1" applyFill="1" applyBorder="1" applyAlignment="1">
      <alignment horizontal="right" wrapText="1" readingOrder="1"/>
    </xf>
    <xf numFmtId="164" fontId="8" fillId="3" borderId="23" xfId="1" applyNumberFormat="1" applyFont="1" applyFill="1" applyBorder="1" applyAlignment="1">
      <alignment horizontal="right" wrapText="1" readingOrder="1"/>
    </xf>
    <xf numFmtId="164" fontId="8" fillId="3" borderId="10" xfId="1" applyNumberFormat="1" applyFont="1" applyFill="1" applyBorder="1" applyAlignment="1">
      <alignment horizontal="right" wrapText="1" readingOrder="1"/>
    </xf>
    <xf numFmtId="164" fontId="8" fillId="2" borderId="10" xfId="1" applyNumberFormat="1" applyFont="1" applyFill="1" applyBorder="1" applyAlignment="1">
      <alignment horizontal="right" wrapText="1" readingOrder="1"/>
    </xf>
    <xf numFmtId="164" fontId="8" fillId="2" borderId="11" xfId="1" applyNumberFormat="1" applyFont="1" applyFill="1" applyBorder="1" applyAlignment="1">
      <alignment horizontal="right" wrapText="1" readingOrder="1"/>
    </xf>
    <xf numFmtId="164" fontId="8" fillId="3" borderId="24" xfId="1" applyNumberFormat="1" applyFont="1" applyFill="1" applyBorder="1" applyAlignment="1">
      <alignment horizontal="right" wrapText="1" readingOrder="1"/>
    </xf>
    <xf numFmtId="164" fontId="1" fillId="3" borderId="14" xfId="1" applyNumberFormat="1" applyFont="1" applyFill="1" applyBorder="1" applyAlignment="1">
      <alignment horizontal="right" wrapText="1" readingOrder="1"/>
    </xf>
    <xf numFmtId="164" fontId="1" fillId="2" borderId="14" xfId="1" applyNumberFormat="1" applyFont="1" applyFill="1" applyBorder="1" applyAlignment="1">
      <alignment horizontal="right" wrapText="1" readingOrder="1"/>
    </xf>
    <xf numFmtId="164" fontId="1" fillId="2" borderId="15" xfId="1" applyNumberFormat="1" applyFont="1" applyFill="1" applyBorder="1" applyAlignment="1">
      <alignment horizontal="right" wrapText="1" readingOrder="1"/>
    </xf>
    <xf numFmtId="164" fontId="1" fillId="3" borderId="23" xfId="1" applyNumberFormat="1" applyFont="1" applyFill="1" applyBorder="1" applyAlignment="1">
      <alignment horizontal="right" wrapText="1" readingOrder="1"/>
    </xf>
    <xf numFmtId="164" fontId="1" fillId="2" borderId="18" xfId="1" applyNumberFormat="1" applyFont="1" applyFill="1" applyBorder="1" applyAlignment="1">
      <alignment horizontal="right" wrapText="1" readingOrder="1"/>
    </xf>
    <xf numFmtId="164" fontId="8" fillId="0" borderId="11" xfId="1" applyNumberFormat="1" applyFont="1" applyBorder="1" applyAlignment="1">
      <alignment horizontal="right" wrapText="1" readingOrder="1"/>
    </xf>
    <xf numFmtId="164" fontId="8" fillId="0" borderId="10" xfId="1" applyNumberFormat="1" applyFont="1" applyBorder="1" applyAlignment="1">
      <alignment horizontal="right" wrapText="1" readingOrder="1"/>
    </xf>
    <xf numFmtId="165" fontId="1" fillId="3" borderId="0" xfId="1" applyNumberFormat="1" applyFont="1" applyFill="1" applyAlignment="1">
      <alignment horizontal="right" wrapText="1" readingOrder="1"/>
    </xf>
    <xf numFmtId="165" fontId="1" fillId="2" borderId="0" xfId="1" applyNumberFormat="1" applyFont="1" applyFill="1" applyAlignment="1">
      <alignment horizontal="right" wrapText="1" readingOrder="1"/>
    </xf>
    <xf numFmtId="165" fontId="1" fillId="2" borderId="9" xfId="1" applyNumberFormat="1" applyFont="1" applyFill="1" applyBorder="1" applyAlignment="1">
      <alignment horizontal="right" wrapText="1" readingOrder="1"/>
    </xf>
    <xf numFmtId="165" fontId="1" fillId="2" borderId="4" xfId="1" applyNumberFormat="1" applyFont="1" applyFill="1" applyBorder="1" applyAlignment="1">
      <alignment horizontal="left" wrapText="1" readingOrder="1"/>
    </xf>
    <xf numFmtId="165" fontId="1" fillId="3" borderId="21" xfId="1" applyNumberFormat="1" applyFont="1" applyFill="1" applyBorder="1" applyAlignment="1">
      <alignment horizontal="right" wrapText="1" readingOrder="1"/>
    </xf>
    <xf numFmtId="165" fontId="5" fillId="2" borderId="0" xfId="0" applyNumberFormat="1" applyFont="1" applyFill="1"/>
    <xf numFmtId="0" fontId="8" fillId="0" borderId="0" xfId="1" applyFont="1" applyAlignment="1">
      <alignment horizontal="left" wrapText="1" readingOrder="1"/>
    </xf>
    <xf numFmtId="0" fontId="1" fillId="4" borderId="0" xfId="1" applyFont="1" applyFill="1" applyAlignment="1">
      <alignment horizontal="left" wrapText="1" readingOrder="1"/>
    </xf>
    <xf numFmtId="164" fontId="1" fillId="4" borderId="0" xfId="1" applyNumberFormat="1" applyFont="1" applyFill="1" applyAlignment="1">
      <alignment horizontal="right" wrapText="1" readingOrder="1"/>
    </xf>
    <xf numFmtId="164" fontId="1" fillId="4" borderId="9" xfId="1" applyNumberFormat="1" applyFont="1" applyFill="1" applyBorder="1" applyAlignment="1">
      <alignment horizontal="right" wrapText="1" readingOrder="1"/>
    </xf>
    <xf numFmtId="164" fontId="1" fillId="4" borderId="21" xfId="1" applyNumberFormat="1" applyFont="1" applyFill="1" applyBorder="1" applyAlignment="1">
      <alignment horizontal="right" wrapText="1" readingOrder="1"/>
    </xf>
    <xf numFmtId="164" fontId="1" fillId="3" borderId="0" xfId="1" applyNumberFormat="1" applyFont="1" applyFill="1" applyAlignment="1">
      <alignment horizontal="right" wrapText="1" readingOrder="1"/>
    </xf>
    <xf numFmtId="164" fontId="1" fillId="2" borderId="0" xfId="1" applyNumberFormat="1" applyFont="1" applyFill="1" applyAlignment="1">
      <alignment horizontal="right" wrapText="1" readingOrder="1"/>
    </xf>
    <xf numFmtId="164" fontId="1" fillId="2" borderId="9" xfId="1" applyNumberFormat="1" applyFont="1" applyFill="1" applyBorder="1" applyAlignment="1">
      <alignment horizontal="right" wrapText="1" readingOrder="1"/>
    </xf>
    <xf numFmtId="164" fontId="1" fillId="3" borderId="21" xfId="1" applyNumberFormat="1" applyFont="1" applyFill="1" applyBorder="1" applyAlignment="1">
      <alignment horizontal="right" wrapText="1" readingOrder="1"/>
    </xf>
    <xf numFmtId="164" fontId="1" fillId="4" borderId="0" xfId="1" applyNumberFormat="1" applyFont="1" applyFill="1" applyAlignment="1">
      <alignment horizontal="left" wrapText="1" readingOrder="1"/>
    </xf>
    <xf numFmtId="164" fontId="1" fillId="4" borderId="9" xfId="1" applyNumberFormat="1" applyFont="1" applyFill="1" applyBorder="1" applyAlignment="1">
      <alignment horizontal="left" wrapText="1" readingOrder="1"/>
    </xf>
    <xf numFmtId="165" fontId="8" fillId="3" borderId="0" xfId="1" applyNumberFormat="1" applyFont="1" applyFill="1" applyAlignment="1">
      <alignment horizontal="right" wrapText="1" readingOrder="1"/>
    </xf>
    <xf numFmtId="165" fontId="8" fillId="2" borderId="0" xfId="1" applyNumberFormat="1" applyFont="1" applyFill="1" applyAlignment="1">
      <alignment horizontal="right" wrapText="1" readingOrder="1"/>
    </xf>
    <xf numFmtId="165" fontId="8" fillId="2" borderId="9" xfId="1" applyNumberFormat="1" applyFont="1" applyFill="1" applyBorder="1" applyAlignment="1">
      <alignment horizontal="right" wrapText="1" readingOrder="1"/>
    </xf>
    <xf numFmtId="165" fontId="8" fillId="2" borderId="4" xfId="1" applyNumberFormat="1" applyFont="1" applyFill="1" applyBorder="1" applyAlignment="1">
      <alignment horizontal="left" wrapText="1" readingOrder="1"/>
    </xf>
    <xf numFmtId="165" fontId="8" fillId="3" borderId="21" xfId="1" applyNumberFormat="1" applyFont="1" applyFill="1" applyBorder="1" applyAlignment="1">
      <alignment horizontal="right" wrapText="1" readingOrder="1"/>
    </xf>
    <xf numFmtId="0" fontId="8" fillId="2" borderId="16" xfId="1" applyFont="1" applyFill="1" applyBorder="1" applyAlignment="1">
      <alignment horizontal="left" wrapText="1" readingOrder="1"/>
    </xf>
    <xf numFmtId="165" fontId="8" fillId="3" borderId="16" xfId="1" applyNumberFormat="1" applyFont="1" applyFill="1" applyBorder="1" applyAlignment="1">
      <alignment horizontal="right" wrapText="1" readingOrder="1"/>
    </xf>
    <xf numFmtId="165" fontId="8" fillId="2" borderId="16" xfId="1" applyNumberFormat="1" applyFont="1" applyFill="1" applyBorder="1" applyAlignment="1">
      <alignment horizontal="right" wrapText="1" readingOrder="1"/>
    </xf>
    <xf numFmtId="165" fontId="8" fillId="2" borderId="17" xfId="1" applyNumberFormat="1" applyFont="1" applyFill="1" applyBorder="1" applyAlignment="1">
      <alignment horizontal="right" wrapText="1" readingOrder="1"/>
    </xf>
    <xf numFmtId="165" fontId="8" fillId="3" borderId="25" xfId="1" applyNumberFormat="1" applyFont="1" applyFill="1" applyBorder="1" applyAlignment="1">
      <alignment horizontal="right" wrapText="1" readingOrder="1"/>
    </xf>
    <xf numFmtId="165" fontId="8" fillId="2" borderId="0" xfId="1" applyNumberFormat="1" applyFont="1" applyFill="1" applyAlignment="1">
      <alignment horizontal="left" wrapText="1" readingOrder="1"/>
    </xf>
    <xf numFmtId="0" fontId="5" fillId="2" borderId="16" xfId="0" applyFont="1" applyFill="1" applyBorder="1"/>
    <xf numFmtId="0" fontId="7" fillId="2" borderId="0" xfId="0" applyFont="1" applyFill="1"/>
    <xf numFmtId="0" fontId="7" fillId="4" borderId="19" xfId="0" applyFont="1" applyFill="1" applyBorder="1" applyAlignment="1">
      <alignment vertical="center"/>
    </xf>
    <xf numFmtId="0" fontId="7" fillId="4" borderId="19" xfId="0" applyFont="1" applyFill="1" applyBorder="1" applyAlignment="1">
      <alignment horizontal="center" vertical="center"/>
    </xf>
    <xf numFmtId="0" fontId="7" fillId="4" borderId="27" xfId="0" applyFont="1" applyFill="1" applyBorder="1" applyAlignment="1">
      <alignment horizontal="center" vertical="center"/>
    </xf>
    <xf numFmtId="165" fontId="1" fillId="2" borderId="0" xfId="1" applyNumberFormat="1" applyFont="1" applyFill="1" applyAlignment="1">
      <alignment horizontal="left" vertical="center" wrapText="1" readingOrder="1"/>
    </xf>
    <xf numFmtId="0" fontId="7" fillId="4" borderId="28" xfId="0" applyFont="1" applyFill="1" applyBorder="1" applyAlignment="1">
      <alignment horizontal="left" vertical="center"/>
    </xf>
    <xf numFmtId="0" fontId="7" fillId="4" borderId="19" xfId="0" applyFont="1" applyFill="1" applyBorder="1" applyAlignment="1">
      <alignment horizontal="left" vertical="center"/>
    </xf>
    <xf numFmtId="165" fontId="1" fillId="4" borderId="19" xfId="1" applyNumberFormat="1" applyFont="1" applyFill="1" applyBorder="1" applyAlignment="1">
      <alignment horizontal="right" vertical="center" wrapText="1" readingOrder="1"/>
    </xf>
    <xf numFmtId="0" fontId="1" fillId="2" borderId="0" xfId="1" applyFont="1" applyFill="1" applyAlignment="1">
      <alignment horizontal="left" vertical="top" wrapText="1" readingOrder="1"/>
    </xf>
    <xf numFmtId="165" fontId="1" fillId="3" borderId="0" xfId="1" applyNumberFormat="1" applyFont="1" applyFill="1" applyAlignment="1">
      <alignment horizontal="center" vertical="top" wrapText="1" readingOrder="1"/>
    </xf>
    <xf numFmtId="165" fontId="1" fillId="3" borderId="26" xfId="1" applyNumberFormat="1" applyFont="1" applyFill="1" applyBorder="1" applyAlignment="1">
      <alignment horizontal="center" vertical="top" wrapText="1" readingOrder="1"/>
    </xf>
    <xf numFmtId="0" fontId="5" fillId="2" borderId="21" xfId="0" applyFont="1" applyFill="1" applyBorder="1" applyAlignment="1">
      <alignment horizontal="left"/>
    </xf>
    <xf numFmtId="0" fontId="5" fillId="2" borderId="0" xfId="0" applyFont="1" applyFill="1" applyAlignment="1">
      <alignment horizontal="left"/>
    </xf>
    <xf numFmtId="0" fontId="8" fillId="2" borderId="0" xfId="1" applyFont="1" applyFill="1" applyAlignment="1">
      <alignment horizontal="left" vertical="top" wrapText="1" readingOrder="1"/>
    </xf>
    <xf numFmtId="165" fontId="8" fillId="3" borderId="0" xfId="1" applyNumberFormat="1" applyFont="1" applyFill="1" applyAlignment="1">
      <alignment horizontal="center" vertical="top" wrapText="1" readingOrder="1"/>
    </xf>
    <xf numFmtId="165" fontId="8" fillId="3" borderId="26" xfId="1" applyNumberFormat="1" applyFont="1" applyFill="1" applyBorder="1" applyAlignment="1">
      <alignment horizontal="center" vertical="top" wrapText="1" readingOrder="1"/>
    </xf>
    <xf numFmtId="0" fontId="3" fillId="2" borderId="0" xfId="1" applyFont="1" applyFill="1" applyAlignment="1">
      <alignment horizontal="left" vertical="top" wrapText="1" readingOrder="1"/>
    </xf>
    <xf numFmtId="166" fontId="3" fillId="3" borderId="0" xfId="1" applyNumberFormat="1" applyFont="1" applyFill="1" applyAlignment="1">
      <alignment horizontal="center" vertical="top" wrapText="1" readingOrder="1"/>
    </xf>
    <xf numFmtId="166" fontId="3" fillId="3" borderId="26" xfId="1" applyNumberFormat="1" applyFont="1" applyFill="1" applyBorder="1" applyAlignment="1">
      <alignment horizontal="center" vertical="top" wrapText="1" readingOrder="1"/>
    </xf>
    <xf numFmtId="166" fontId="8" fillId="3" borderId="0" xfId="1" applyNumberFormat="1" applyFont="1" applyFill="1" applyAlignment="1">
      <alignment horizontal="center" vertical="top" wrapText="1" readingOrder="1"/>
    </xf>
    <xf numFmtId="166" fontId="8" fillId="3" borderId="26" xfId="1" applyNumberFormat="1" applyFont="1" applyFill="1" applyBorder="1" applyAlignment="1">
      <alignment horizontal="center" vertical="top" wrapText="1" readingOrder="1"/>
    </xf>
    <xf numFmtId="0" fontId="1" fillId="2" borderId="0" xfId="1" applyFont="1" applyFill="1" applyAlignment="1">
      <alignment horizontal="left" vertical="top" wrapText="1" readingOrder="1"/>
    </xf>
    <xf numFmtId="165" fontId="1" fillId="2" borderId="0" xfId="1" applyNumberFormat="1" applyFont="1" applyFill="1" applyAlignment="1">
      <alignment horizontal="left" wrapText="1" readingOrder="1"/>
    </xf>
    <xf numFmtId="0" fontId="7" fillId="2" borderId="21" xfId="0" applyFont="1" applyFill="1" applyBorder="1" applyAlignment="1">
      <alignment horizontal="left" vertical="top" wrapText="1"/>
    </xf>
    <xf numFmtId="0" fontId="7" fillId="2" borderId="0" xfId="0" applyFont="1" applyFill="1" applyAlignment="1">
      <alignment horizontal="left" vertical="top" wrapText="1"/>
    </xf>
    <xf numFmtId="166" fontId="1" fillId="3" borderId="0" xfId="1" applyNumberFormat="1" applyFont="1" applyFill="1" applyAlignment="1">
      <alignment horizontal="right" vertical="center" wrapText="1" readingOrder="1"/>
    </xf>
    <xf numFmtId="0" fontId="3" fillId="2" borderId="1" xfId="1" applyFont="1" applyFill="1" applyBorder="1" applyAlignment="1">
      <alignment horizontal="left" vertical="top" wrapText="1" readingOrder="1"/>
    </xf>
    <xf numFmtId="0" fontId="1" fillId="2" borderId="1" xfId="1" applyFont="1" applyFill="1" applyBorder="1" applyAlignment="1">
      <alignment horizontal="left" vertical="top" wrapText="1" readingOrder="1"/>
    </xf>
    <xf numFmtId="166" fontId="3" fillId="3" borderId="1" xfId="1" applyNumberFormat="1" applyFont="1" applyFill="1" applyBorder="1" applyAlignment="1">
      <alignment horizontal="center" vertical="top" wrapText="1" readingOrder="1"/>
    </xf>
    <xf numFmtId="166" fontId="3" fillId="3" borderId="30" xfId="1" applyNumberFormat="1" applyFont="1" applyFill="1" applyBorder="1" applyAlignment="1">
      <alignment horizontal="center" vertical="top" wrapText="1" readingOrder="1"/>
    </xf>
    <xf numFmtId="0" fontId="7" fillId="2" borderId="29" xfId="0" applyFont="1" applyFill="1" applyBorder="1" applyAlignment="1">
      <alignment horizontal="left" vertical="top" wrapText="1"/>
    </xf>
    <xf numFmtId="0" fontId="7" fillId="2" borderId="1" xfId="0" applyFont="1" applyFill="1" applyBorder="1" applyAlignment="1">
      <alignment horizontal="left" vertical="top" wrapText="1"/>
    </xf>
    <xf numFmtId="166" fontId="1" fillId="3" borderId="1" xfId="1" applyNumberFormat="1" applyFont="1" applyFill="1" applyBorder="1" applyAlignment="1">
      <alignment horizontal="right" vertical="center" wrapText="1" readingOrder="1"/>
    </xf>
  </cellXfs>
  <cellStyles count="2">
    <cellStyle name="Normal" xfId="0" builtinId="0"/>
    <cellStyle name="Normal 2" xfId="1" xr:uid="{3DA7A1BE-F0E7-40CD-ACC9-020FD43B053D}"/>
  </cellStyles>
  <dxfs count="0"/>
  <tableStyles count="0" defaultTableStyle="TableStyleMedium2" defaultPivotStyle="PivotStyleLight16"/>
  <colors>
    <mruColors>
      <color rgb="FFE60000"/>
      <color rgb="FFF2F2F2"/>
      <color rgb="FFFFC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0</xdr:col>
      <xdr:colOff>533198</xdr:colOff>
      <xdr:row>1</xdr:row>
      <xdr:rowOff>7621</xdr:rowOff>
    </xdr:from>
    <xdr:to>
      <xdr:col>9</xdr:col>
      <xdr:colOff>33130</xdr:colOff>
      <xdr:row>3</xdr:row>
      <xdr:rowOff>275198</xdr:rowOff>
    </xdr:to>
    <xdr:sp macro="" textlink="">
      <xdr:nvSpPr>
        <xdr:cNvPr id="9" name="Title 3">
          <a:extLst>
            <a:ext uri="{FF2B5EF4-FFF2-40B4-BE49-F238E27FC236}">
              <a16:creationId xmlns:a16="http://schemas.microsoft.com/office/drawing/2014/main" id="{C272335E-8DBC-F544-99F9-9B4B4AC9D100}"/>
            </a:ext>
          </a:extLst>
        </xdr:cNvPr>
        <xdr:cNvSpPr>
          <a:spLocks noGrp="1"/>
        </xdr:cNvSpPr>
      </xdr:nvSpPr>
      <xdr:spPr>
        <a:xfrm>
          <a:off x="533198" y="198121"/>
          <a:ext cx="6424193" cy="648577"/>
        </a:xfrm>
        <a:prstGeom prst="rect">
          <a:avLst/>
        </a:prstGeom>
      </xdr:spPr>
      <xdr:txBody>
        <a:bodyPr wrap="square" anchor="ctr" anchorCtr="0"/>
        <a:lstStyle>
          <a:lvl1pPr algn="l" defTabSz="1430779" rtl="0" eaLnBrk="1" latinLnBrk="0" hangingPunct="1">
            <a:lnSpc>
              <a:spcPct val="80000"/>
            </a:lnSpc>
            <a:spcBef>
              <a:spcPct val="0"/>
            </a:spcBef>
            <a:buNone/>
            <a:defRPr sz="3755" b="1" kern="1200">
              <a:solidFill>
                <a:srgbClr val="E60000"/>
              </a:solidFill>
              <a:latin typeface="Vodafone Rg" pitchFamily="34" charset="0"/>
            </a:defRPr>
          </a:lvl1pPr>
        </a:lstStyle>
        <a:p>
          <a:r>
            <a:rPr lang="en-GB" sz="2400"/>
            <a:t>Vodafone Group Plc </a:t>
          </a:r>
          <a:r>
            <a:rPr lang="en-GB" sz="2400">
              <a:solidFill>
                <a:srgbClr val="000000">
                  <a:lumMod val="50000"/>
                  <a:lumOff val="50000"/>
                </a:srgbClr>
              </a:solidFill>
            </a:rPr>
            <a:t>⫶</a:t>
          </a:r>
          <a:r>
            <a:rPr lang="en-GB" sz="2400" b="0">
              <a:solidFill>
                <a:srgbClr val="000000">
                  <a:lumMod val="50000"/>
                  <a:lumOff val="50000"/>
                </a:srgbClr>
              </a:solidFill>
            </a:rPr>
            <a:t> </a:t>
          </a:r>
          <a:r>
            <a:rPr lang="en-GB" sz="2400" b="0">
              <a:solidFill>
                <a:srgbClr val="000000"/>
              </a:solidFill>
            </a:rPr>
            <a:t>Company collated consensus</a:t>
          </a:r>
        </a:p>
      </xdr:txBody>
    </xdr:sp>
    <xdr:clientData/>
  </xdr:twoCellAnchor>
  <xdr:twoCellAnchor>
    <xdr:from>
      <xdr:col>1</xdr:col>
      <xdr:colOff>12066</xdr:colOff>
      <xdr:row>3</xdr:row>
      <xdr:rowOff>200226</xdr:rowOff>
    </xdr:from>
    <xdr:to>
      <xdr:col>13</xdr:col>
      <xdr:colOff>11906</xdr:colOff>
      <xdr:row>3</xdr:row>
      <xdr:rowOff>202406</xdr:rowOff>
    </xdr:to>
    <xdr:cxnSp macro="">
      <xdr:nvCxnSpPr>
        <xdr:cNvPr id="10" name="Straight Connector 9">
          <a:extLst>
            <a:ext uri="{FF2B5EF4-FFF2-40B4-BE49-F238E27FC236}">
              <a16:creationId xmlns:a16="http://schemas.microsoft.com/office/drawing/2014/main" id="{2F5A3879-D735-8341-89B6-CB2CE5E6C304}"/>
            </a:ext>
          </a:extLst>
        </xdr:cNvPr>
        <xdr:cNvCxnSpPr>
          <a:cxnSpLocks/>
        </xdr:cNvCxnSpPr>
      </xdr:nvCxnSpPr>
      <xdr:spPr>
        <a:xfrm>
          <a:off x="274004" y="736007"/>
          <a:ext cx="9012871" cy="2180"/>
        </a:xfrm>
        <a:prstGeom prst="line">
          <a:avLst/>
        </a:prstGeom>
        <a:noFill/>
        <a:ln w="19050" cap="rnd" cmpd="sng" algn="ctr">
          <a:solidFill>
            <a:srgbClr val="E60000">
              <a:shade val="95000"/>
              <a:satMod val="105000"/>
            </a:srgbClr>
          </a:solidFill>
          <a:prstDash val="sysDot"/>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257650</xdr:colOff>
      <xdr:row>60</xdr:row>
      <xdr:rowOff>107494</xdr:rowOff>
    </xdr:from>
    <xdr:to>
      <xdr:col>13</xdr:col>
      <xdr:colOff>0</xdr:colOff>
      <xdr:row>62</xdr:row>
      <xdr:rowOff>75480</xdr:rowOff>
    </xdr:to>
    <xdr:sp macro="" textlink="">
      <xdr:nvSpPr>
        <xdr:cNvPr id="11" name="Rectangle 10">
          <a:extLst>
            <a:ext uri="{FF2B5EF4-FFF2-40B4-BE49-F238E27FC236}">
              <a16:creationId xmlns:a16="http://schemas.microsoft.com/office/drawing/2014/main" id="{FE52D496-B68E-8848-94D0-76686911D5D9}"/>
            </a:ext>
          </a:extLst>
        </xdr:cNvPr>
        <xdr:cNvSpPr/>
      </xdr:nvSpPr>
      <xdr:spPr>
        <a:xfrm>
          <a:off x="257650" y="12442369"/>
          <a:ext cx="9017319" cy="325174"/>
        </a:xfrm>
        <a:prstGeom prst="rect">
          <a:avLst/>
        </a:prstGeom>
        <a:solidFill>
          <a:schemeClr val="bg1">
            <a:lumMod val="95000"/>
          </a:schemeClr>
        </a:solidFill>
        <a:ln w="25400" cap="flat" cmpd="sng" algn="ctr">
          <a:noFill/>
          <a:prstDash val="solid"/>
        </a:ln>
        <a:effectLst/>
      </xdr:spPr>
      <xdr:style>
        <a:lnRef idx="2">
          <a:scrgbClr r="0" g="0" b="0"/>
        </a:lnRef>
        <a:fillRef idx="1">
          <a:scrgbClr r="0" g="0" b="0"/>
        </a:fillRef>
        <a:effectRef idx="0">
          <a:scrgbClr r="0" g="0" b="0"/>
        </a:effectRef>
        <a:fontRef idx="minor">
          <a:schemeClr val="lt1"/>
        </a:fontRef>
      </xdr:style>
      <xdr:txBody>
        <a:bodyPr spcFirstLastPara="0" vert="horz" wrap="square" lIns="6350" tIns="6350" rIns="6350" bIns="6350" numCol="1" spcCol="1270" rtlCol="0" anchor="ctr" anchorCtr="0">
          <a:noAutofit/>
        </a:bodyPr>
        <a:lstStyle>
          <a:defPPr>
            <a:defRPr lang="en-US"/>
          </a:defPPr>
          <a:lvl1pPr marL="0" algn="l" defTabSz="1072743" rtl="0" eaLnBrk="1" latinLnBrk="0" hangingPunct="1">
            <a:defRPr sz="2112" kern="1200">
              <a:solidFill>
                <a:schemeClr val="lt1"/>
              </a:solidFill>
              <a:latin typeface="+mn-lt"/>
              <a:ea typeface="+mn-ea"/>
              <a:cs typeface="+mn-cs"/>
            </a:defRPr>
          </a:lvl1pPr>
          <a:lvl2pPr marL="536372" algn="l" defTabSz="1072743" rtl="0" eaLnBrk="1" latinLnBrk="0" hangingPunct="1">
            <a:defRPr sz="2112" kern="1200">
              <a:solidFill>
                <a:schemeClr val="lt1"/>
              </a:solidFill>
              <a:latin typeface="+mn-lt"/>
              <a:ea typeface="+mn-ea"/>
              <a:cs typeface="+mn-cs"/>
            </a:defRPr>
          </a:lvl2pPr>
          <a:lvl3pPr marL="1072743" algn="l" defTabSz="1072743" rtl="0" eaLnBrk="1" latinLnBrk="0" hangingPunct="1">
            <a:defRPr sz="2112" kern="1200">
              <a:solidFill>
                <a:schemeClr val="lt1"/>
              </a:solidFill>
              <a:latin typeface="+mn-lt"/>
              <a:ea typeface="+mn-ea"/>
              <a:cs typeface="+mn-cs"/>
            </a:defRPr>
          </a:lvl3pPr>
          <a:lvl4pPr marL="1609115" algn="l" defTabSz="1072743" rtl="0" eaLnBrk="1" latinLnBrk="0" hangingPunct="1">
            <a:defRPr sz="2112" kern="1200">
              <a:solidFill>
                <a:schemeClr val="lt1"/>
              </a:solidFill>
              <a:latin typeface="+mn-lt"/>
              <a:ea typeface="+mn-ea"/>
              <a:cs typeface="+mn-cs"/>
            </a:defRPr>
          </a:lvl4pPr>
          <a:lvl5pPr marL="2145487" algn="l" defTabSz="1072743" rtl="0" eaLnBrk="1" latinLnBrk="0" hangingPunct="1">
            <a:defRPr sz="2112" kern="1200">
              <a:solidFill>
                <a:schemeClr val="lt1"/>
              </a:solidFill>
              <a:latin typeface="+mn-lt"/>
              <a:ea typeface="+mn-ea"/>
              <a:cs typeface="+mn-cs"/>
            </a:defRPr>
          </a:lvl5pPr>
          <a:lvl6pPr marL="2681859" algn="l" defTabSz="1072743" rtl="0" eaLnBrk="1" latinLnBrk="0" hangingPunct="1">
            <a:defRPr sz="2112" kern="1200">
              <a:solidFill>
                <a:schemeClr val="lt1"/>
              </a:solidFill>
              <a:latin typeface="+mn-lt"/>
              <a:ea typeface="+mn-ea"/>
              <a:cs typeface="+mn-cs"/>
            </a:defRPr>
          </a:lvl6pPr>
          <a:lvl7pPr marL="3218230" algn="l" defTabSz="1072743" rtl="0" eaLnBrk="1" latinLnBrk="0" hangingPunct="1">
            <a:defRPr sz="2112" kern="1200">
              <a:solidFill>
                <a:schemeClr val="lt1"/>
              </a:solidFill>
              <a:latin typeface="+mn-lt"/>
              <a:ea typeface="+mn-ea"/>
              <a:cs typeface="+mn-cs"/>
            </a:defRPr>
          </a:lvl7pPr>
          <a:lvl8pPr marL="3754602" algn="l" defTabSz="1072743" rtl="0" eaLnBrk="1" latinLnBrk="0" hangingPunct="1">
            <a:defRPr sz="2112" kern="1200">
              <a:solidFill>
                <a:schemeClr val="lt1"/>
              </a:solidFill>
              <a:latin typeface="+mn-lt"/>
              <a:ea typeface="+mn-ea"/>
              <a:cs typeface="+mn-cs"/>
            </a:defRPr>
          </a:lvl8pPr>
          <a:lvl9pPr marL="4290974" algn="l" defTabSz="1072743" rtl="0" eaLnBrk="1" latinLnBrk="0" hangingPunct="1">
            <a:defRPr sz="2112" kern="1200">
              <a:solidFill>
                <a:schemeClr val="lt1"/>
              </a:solidFill>
              <a:latin typeface="+mn-lt"/>
              <a:ea typeface="+mn-ea"/>
              <a:cs typeface="+mn-cs"/>
            </a:defRPr>
          </a:lvl9pPr>
        </a:lstStyle>
        <a:p>
          <a:pPr algn="ctr" defTabSz="444500">
            <a:lnSpc>
              <a:spcPct val="90000"/>
            </a:lnSpc>
            <a:spcBef>
              <a:spcPct val="0"/>
            </a:spcBef>
            <a:spcAft>
              <a:spcPct val="35000"/>
            </a:spcAft>
          </a:pPr>
          <a:endParaRPr lang="en-GB" sz="1000" kern="1200">
            <a:solidFill>
              <a:srgbClr val="34342B"/>
            </a:solidFill>
            <a:latin typeface="Vodafone Rg" pitchFamily="34" charset="0"/>
            <a:ea typeface="+mn-ea"/>
            <a:cs typeface="+mn-cs"/>
          </a:endParaRPr>
        </a:p>
      </xdr:txBody>
    </xdr:sp>
    <xdr:clientData/>
  </xdr:twoCellAnchor>
  <xdr:twoCellAnchor>
    <xdr:from>
      <xdr:col>10</xdr:col>
      <xdr:colOff>494549</xdr:colOff>
      <xdr:row>60</xdr:row>
      <xdr:rowOff>106258</xdr:rowOff>
    </xdr:from>
    <xdr:to>
      <xdr:col>12</xdr:col>
      <xdr:colOff>581190</xdr:colOff>
      <xdr:row>62</xdr:row>
      <xdr:rowOff>76207</xdr:rowOff>
    </xdr:to>
    <xdr:sp macro="" textlink="">
      <xdr:nvSpPr>
        <xdr:cNvPr id="12" name="Date Placeholder 4">
          <a:extLst>
            <a:ext uri="{FF2B5EF4-FFF2-40B4-BE49-F238E27FC236}">
              <a16:creationId xmlns:a16="http://schemas.microsoft.com/office/drawing/2014/main" id="{EA9DF9B7-DD22-BE4F-B0A2-229DD4EABAC5}"/>
            </a:ext>
          </a:extLst>
        </xdr:cNvPr>
        <xdr:cNvSpPr txBox="1">
          <a:spLocks/>
        </xdr:cNvSpPr>
      </xdr:nvSpPr>
      <xdr:spPr>
        <a:xfrm>
          <a:off x="7900237" y="12472883"/>
          <a:ext cx="1324891" cy="335074"/>
        </a:xfrm>
        <a:prstGeom prst="rect">
          <a:avLst/>
        </a:prstGeom>
      </xdr:spPr>
      <xdr:txBody>
        <a:bodyPr vert="horz" wrap="square" lIns="0" tIns="0" rIns="0" bIns="0" rtlCol="0" anchor="ctr" anchorCtr="0"/>
        <a:lstStyle>
          <a:defPPr>
            <a:defRPr lang="en-US"/>
          </a:defPPr>
          <a:lvl1pPr marL="0" algn="l" defTabSz="1072743" rtl="0" eaLnBrk="1" latinLnBrk="0" hangingPunct="1">
            <a:defRPr sz="2112" kern="1200">
              <a:solidFill>
                <a:schemeClr val="tx1"/>
              </a:solidFill>
              <a:latin typeface="+mn-lt"/>
              <a:ea typeface="+mn-ea"/>
              <a:cs typeface="+mn-cs"/>
            </a:defRPr>
          </a:lvl1pPr>
          <a:lvl2pPr marL="536372" algn="l" defTabSz="1072743" rtl="0" eaLnBrk="1" latinLnBrk="0" hangingPunct="1">
            <a:defRPr sz="2112" kern="1200">
              <a:solidFill>
                <a:schemeClr val="tx1"/>
              </a:solidFill>
              <a:latin typeface="+mn-lt"/>
              <a:ea typeface="+mn-ea"/>
              <a:cs typeface="+mn-cs"/>
            </a:defRPr>
          </a:lvl2pPr>
          <a:lvl3pPr marL="1072743" algn="l" defTabSz="1072743" rtl="0" eaLnBrk="1" latinLnBrk="0" hangingPunct="1">
            <a:defRPr sz="2112" kern="1200">
              <a:solidFill>
                <a:schemeClr val="tx1"/>
              </a:solidFill>
              <a:latin typeface="+mn-lt"/>
              <a:ea typeface="+mn-ea"/>
              <a:cs typeface="+mn-cs"/>
            </a:defRPr>
          </a:lvl3pPr>
          <a:lvl4pPr marL="1609115" algn="l" defTabSz="1072743" rtl="0" eaLnBrk="1" latinLnBrk="0" hangingPunct="1">
            <a:defRPr sz="2112" kern="1200">
              <a:solidFill>
                <a:schemeClr val="tx1"/>
              </a:solidFill>
              <a:latin typeface="+mn-lt"/>
              <a:ea typeface="+mn-ea"/>
              <a:cs typeface="+mn-cs"/>
            </a:defRPr>
          </a:lvl4pPr>
          <a:lvl5pPr marL="2145487" algn="l" defTabSz="1072743" rtl="0" eaLnBrk="1" latinLnBrk="0" hangingPunct="1">
            <a:defRPr sz="2112" kern="1200">
              <a:solidFill>
                <a:schemeClr val="tx1"/>
              </a:solidFill>
              <a:latin typeface="+mn-lt"/>
              <a:ea typeface="+mn-ea"/>
              <a:cs typeface="+mn-cs"/>
            </a:defRPr>
          </a:lvl5pPr>
          <a:lvl6pPr marL="2681859" algn="l" defTabSz="1072743" rtl="0" eaLnBrk="1" latinLnBrk="0" hangingPunct="1">
            <a:defRPr sz="2112" kern="1200">
              <a:solidFill>
                <a:schemeClr val="tx1"/>
              </a:solidFill>
              <a:latin typeface="+mn-lt"/>
              <a:ea typeface="+mn-ea"/>
              <a:cs typeface="+mn-cs"/>
            </a:defRPr>
          </a:lvl6pPr>
          <a:lvl7pPr marL="3218230" algn="l" defTabSz="1072743" rtl="0" eaLnBrk="1" latinLnBrk="0" hangingPunct="1">
            <a:defRPr sz="2112" kern="1200">
              <a:solidFill>
                <a:schemeClr val="tx1"/>
              </a:solidFill>
              <a:latin typeface="+mn-lt"/>
              <a:ea typeface="+mn-ea"/>
              <a:cs typeface="+mn-cs"/>
            </a:defRPr>
          </a:lvl7pPr>
          <a:lvl8pPr marL="3754602" algn="l" defTabSz="1072743" rtl="0" eaLnBrk="1" latinLnBrk="0" hangingPunct="1">
            <a:defRPr sz="2112" kern="1200">
              <a:solidFill>
                <a:schemeClr val="tx1"/>
              </a:solidFill>
              <a:latin typeface="+mn-lt"/>
              <a:ea typeface="+mn-ea"/>
              <a:cs typeface="+mn-cs"/>
            </a:defRPr>
          </a:lvl8pPr>
          <a:lvl9pPr marL="4290974" algn="l" defTabSz="1072743" rtl="0" eaLnBrk="1" latinLnBrk="0" hangingPunct="1">
            <a:defRPr sz="2112" kern="1200">
              <a:solidFill>
                <a:schemeClr val="tx1"/>
              </a:solidFill>
              <a:latin typeface="+mn-lt"/>
              <a:ea typeface="+mn-ea"/>
              <a:cs typeface="+mn-cs"/>
            </a:defRPr>
          </a:lvl9pPr>
        </a:lstStyle>
        <a:p>
          <a:pPr algn="r"/>
          <a:r>
            <a:rPr lang="en-US" sz="700" b="1">
              <a:solidFill>
                <a:schemeClr val="tx1"/>
              </a:solidFill>
              <a:latin typeface="Vodafone Lt" panose="020B0606040202020204" pitchFamily="34" charset="0"/>
            </a:rPr>
            <a:t>Consensus</a:t>
          </a:r>
        </a:p>
        <a:p>
          <a:pPr algn="r"/>
          <a:r>
            <a:rPr lang="en-US" sz="700" b="1" baseline="0">
              <a:solidFill>
                <a:srgbClr val="C00000"/>
              </a:solidFill>
              <a:latin typeface="Vodafone Lt" panose="020B0606040202020204" pitchFamily="34" charset="0"/>
            </a:rPr>
            <a:t>December 2025</a:t>
          </a:r>
          <a:endParaRPr lang="en-US" sz="700" b="1">
            <a:solidFill>
              <a:srgbClr val="C00000"/>
            </a:solidFill>
            <a:latin typeface="Vodafone Lt" panose="020B0606040202020204" pitchFamily="34" charset="0"/>
          </a:endParaRPr>
        </a:p>
      </xdr:txBody>
    </xdr:sp>
    <xdr:clientData/>
  </xdr:twoCellAnchor>
  <xdr:twoCellAnchor editAs="oneCell">
    <xdr:from>
      <xdr:col>1</xdr:col>
      <xdr:colOff>79478</xdr:colOff>
      <xdr:row>60</xdr:row>
      <xdr:rowOff>143525</xdr:rowOff>
    </xdr:from>
    <xdr:to>
      <xdr:col>1</xdr:col>
      <xdr:colOff>1049016</xdr:colOff>
      <xdr:row>62</xdr:row>
      <xdr:rowOff>57094</xdr:rowOff>
    </xdr:to>
    <xdr:pic>
      <xdr:nvPicPr>
        <xdr:cNvPr id="13" name="Picture 12">
          <a:extLst>
            <a:ext uri="{FF2B5EF4-FFF2-40B4-BE49-F238E27FC236}">
              <a16:creationId xmlns:a16="http://schemas.microsoft.com/office/drawing/2014/main" id="{0A9F1DA6-8DE4-0B4A-A985-35FDAB943352}"/>
            </a:ext>
          </a:extLst>
        </xdr:cNvPr>
        <xdr:cNvPicPr>
          <a:picLocks noChangeAspect="1"/>
        </xdr:cNvPicPr>
      </xdr:nvPicPr>
      <xdr:blipFill>
        <a:blip xmlns:r="http://schemas.openxmlformats.org/officeDocument/2006/relationships" r:embed="rId1"/>
        <a:stretch>
          <a:fillRect/>
        </a:stretch>
      </xdr:blipFill>
      <xdr:spPr>
        <a:xfrm>
          <a:off x="631928" y="13526150"/>
          <a:ext cx="965728" cy="2659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dafone.sharepoint.com/sites/GroupIR/Shared%20Documents/General/Consensus/05.%20FY%202025-26/04.%20October%202025/Consensus%20October%202025.xlsx" TargetMode="External"/><Relationship Id="rId1" Type="http://schemas.openxmlformats.org/officeDocument/2006/relationships/externalLinkPath" Target="/sites/GroupIR/Shared%20Documents/General/Consensus/05.%20FY%202025-26/04.%20October%202025/Consensus%20Octo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Outputs &gt;&gt;"/>
      <sheetName val="Cash Flow"/>
      <sheetName val="Internal Forecast &gt;&gt;"/>
      <sheetName val="Internal Forecast"/>
      <sheetName val="OSRG VisibleAlpha (%) (inc GS)"/>
      <sheetName val="Published"/>
      <sheetName val="FX impacts"/>
      <sheetName val="OSRG (%)"/>
      <sheetName val="OSRG VisibleAlpha (%)"/>
      <sheetName val="Prior month"/>
      <sheetName val="Support &gt;&gt;"/>
      <sheetName val="Current heatmap"/>
      <sheetName val="Prev heatmap"/>
      <sheetName val="Previously published"/>
      <sheetName val="Summary &gt;&gt;"/>
      <sheetName val="Quarterly"/>
      <sheetName val="H1_FY26"/>
      <sheetName val="H2_FY26"/>
      <sheetName val="FY26"/>
      <sheetName val="FY27"/>
      <sheetName val="FY28"/>
      <sheetName val="FY29"/>
      <sheetName val="FX &gt;&gt;"/>
      <sheetName val="FX Guidance"/>
      <sheetName val="FX Consensus"/>
      <sheetName val="FX rates"/>
      <sheetName val="Inputs &gt;&gt;"/>
      <sheetName val="Arete"/>
      <sheetName val="Barclays"/>
      <sheetName val="Bberg"/>
      <sheetName val="BofA"/>
      <sheetName val="Bstein"/>
      <sheetName val="Citi"/>
      <sheetName val="CS"/>
      <sheetName val="DB"/>
      <sheetName val="BernsteinSG"/>
      <sheetName val="Exane"/>
      <sheetName val="GS"/>
      <sheetName val="HSBC"/>
      <sheetName val="Intesa Sanpaolo"/>
      <sheetName val="JPM"/>
      <sheetName val="Kepler"/>
      <sheetName val="MS"/>
      <sheetName val="NSR"/>
      <sheetName val="NextGen"/>
      <sheetName val="ODDO"/>
      <sheetName val="Redburn"/>
      <sheetName val="U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67">
          <cell r="E67">
            <v>-86.794247877074667</v>
          </cell>
        </row>
      </sheetData>
      <sheetData sheetId="25" refreshError="1"/>
      <sheetData sheetId="26">
        <row r="18">
          <cell r="P18">
            <v>0.8690193820973714</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4:R60"/>
  <sheetViews>
    <sheetView showGridLines="0" tabSelected="1" view="pageBreakPreview" zoomScaleNormal="100" zoomScaleSheetLayoutView="100" workbookViewId="0"/>
  </sheetViews>
  <sheetFormatPr defaultColWidth="8.88671875" defaultRowHeight="14.4"/>
  <cols>
    <col min="1" max="1" width="3.6640625" style="1" customWidth="1"/>
    <col min="2" max="2" width="43.5546875" style="1" customWidth="1"/>
    <col min="3" max="5" width="8.88671875" style="1"/>
    <col min="6" max="6" width="2.88671875" style="1" customWidth="1"/>
    <col min="7" max="9" width="8.88671875" style="1"/>
    <col min="10" max="10" width="2.88671875" style="1" customWidth="1"/>
    <col min="11" max="13" width="8.88671875" style="1"/>
    <col min="14" max="14" width="2.88671875" style="1" customWidth="1"/>
    <col min="15" max="16384" width="8.88671875" style="1"/>
  </cols>
  <sheetData>
    <row r="4" spans="2:18" ht="28.2" customHeight="1"/>
    <row r="5" spans="2:18" s="15" customFormat="1" thickBot="1">
      <c r="B5" s="2" t="s">
        <v>0</v>
      </c>
      <c r="C5" s="11" t="s">
        <v>35</v>
      </c>
      <c r="D5" s="11"/>
      <c r="E5" s="11"/>
      <c r="F5" s="7"/>
      <c r="G5" s="9" t="s">
        <v>37</v>
      </c>
      <c r="H5" s="9"/>
      <c r="I5" s="9"/>
      <c r="J5" s="14"/>
      <c r="K5" s="9" t="s">
        <v>42</v>
      </c>
      <c r="L5" s="9"/>
      <c r="M5" s="9"/>
    </row>
    <row r="6" spans="2:18" s="15" customFormat="1" ht="17.399999999999999" thickTop="1" thickBot="1">
      <c r="B6" s="3" t="s">
        <v>50</v>
      </c>
      <c r="C6" s="4" t="s">
        <v>1</v>
      </c>
      <c r="D6" s="10" t="s">
        <v>2</v>
      </c>
      <c r="E6" s="12"/>
      <c r="F6" s="5"/>
      <c r="G6" s="6" t="s">
        <v>1</v>
      </c>
      <c r="H6" s="10" t="s">
        <v>2</v>
      </c>
      <c r="I6" s="13"/>
      <c r="J6" s="16"/>
      <c r="K6" s="6" t="s">
        <v>1</v>
      </c>
      <c r="L6" s="10" t="s">
        <v>2</v>
      </c>
      <c r="M6" s="10"/>
    </row>
    <row r="7" spans="2:18" s="15" customFormat="1" thickTop="1">
      <c r="B7" s="17" t="s">
        <v>3</v>
      </c>
      <c r="C7" s="18"/>
      <c r="D7" s="18"/>
      <c r="E7" s="19"/>
      <c r="F7" s="20"/>
      <c r="G7" s="21"/>
      <c r="H7" s="18"/>
      <c r="I7" s="19"/>
      <c r="K7" s="22"/>
      <c r="L7" s="18"/>
      <c r="M7" s="18"/>
    </row>
    <row r="8" spans="2:18" s="15" customFormat="1" ht="13.8">
      <c r="B8" s="23" t="s">
        <v>4</v>
      </c>
      <c r="C8" s="24">
        <v>27101.670605016199</v>
      </c>
      <c r="D8" s="25">
        <v>26814.878418034426</v>
      </c>
      <c r="E8" s="26">
        <v>27503.013628913566</v>
      </c>
      <c r="F8" s="27"/>
      <c r="G8" s="24">
        <v>27584.865336849038</v>
      </c>
      <c r="H8" s="25">
        <v>27271.543537224705</v>
      </c>
      <c r="I8" s="26">
        <v>28292.729486181772</v>
      </c>
      <c r="K8" s="28">
        <v>27727.126447401039</v>
      </c>
      <c r="L8" s="25">
        <v>27339.492138477595</v>
      </c>
      <c r="M8" s="25">
        <v>28681.933712865375</v>
      </c>
      <c r="N8" s="29"/>
      <c r="O8" s="29"/>
      <c r="P8" s="29"/>
      <c r="Q8" s="29"/>
      <c r="R8" s="29"/>
    </row>
    <row r="9" spans="2:18" s="15" customFormat="1" ht="13.8">
      <c r="B9" s="23" t="s">
        <v>38</v>
      </c>
      <c r="C9" s="24">
        <v>8223.6773315007867</v>
      </c>
      <c r="D9" s="25">
        <v>7996.0169338967298</v>
      </c>
      <c r="E9" s="26">
        <v>8408.7193598896192</v>
      </c>
      <c r="F9" s="27"/>
      <c r="G9" s="24">
        <v>8650.0983069441481</v>
      </c>
      <c r="H9" s="25">
        <v>8157.9907008076234</v>
      </c>
      <c r="I9" s="26">
        <v>9135.682895870088</v>
      </c>
      <c r="K9" s="28">
        <v>8990.1807948913902</v>
      </c>
      <c r="L9" s="25">
        <v>8601.5478559776766</v>
      </c>
      <c r="M9" s="25">
        <v>9793.6823870572825</v>
      </c>
      <c r="N9" s="29"/>
      <c r="O9" s="29"/>
      <c r="P9" s="29"/>
      <c r="Q9" s="29"/>
      <c r="R9" s="29"/>
    </row>
    <row r="10" spans="2:18" s="15" customFormat="1" ht="13.8">
      <c r="B10" s="23" t="s">
        <v>31</v>
      </c>
      <c r="C10" s="24">
        <v>5084.8310036476769</v>
      </c>
      <c r="D10" s="25">
        <v>4859.2177755466182</v>
      </c>
      <c r="E10" s="26">
        <v>5233.6795680936484</v>
      </c>
      <c r="F10" s="27"/>
      <c r="G10" s="24">
        <v>5300.2302229284669</v>
      </c>
      <c r="H10" s="25">
        <v>4881.4405292543306</v>
      </c>
      <c r="I10" s="26">
        <v>5821.2044480734548</v>
      </c>
      <c r="K10" s="28">
        <v>5616.5100747848792</v>
      </c>
      <c r="L10" s="25">
        <v>4944.8797971056265</v>
      </c>
      <c r="M10" s="25">
        <v>6655.8141206151631</v>
      </c>
      <c r="N10" s="29"/>
      <c r="O10" s="29"/>
      <c r="P10" s="29"/>
      <c r="Q10" s="29"/>
      <c r="R10" s="29"/>
    </row>
    <row r="11" spans="2:18" s="15" customFormat="1" ht="13.8">
      <c r="B11" s="30" t="s">
        <v>5</v>
      </c>
      <c r="C11" s="31">
        <v>40410.17894016466</v>
      </c>
      <c r="D11" s="32">
        <v>40048.014125305752</v>
      </c>
      <c r="E11" s="33">
        <v>40743.983021495616</v>
      </c>
      <c r="F11" s="34"/>
      <c r="G11" s="31">
        <v>41535.193866721653</v>
      </c>
      <c r="H11" s="32">
        <v>40749.228094529019</v>
      </c>
      <c r="I11" s="33">
        <v>42559.004620071959</v>
      </c>
      <c r="K11" s="35">
        <v>42333.817317077301</v>
      </c>
      <c r="L11" s="32">
        <v>40971.527396835925</v>
      </c>
      <c r="M11" s="32">
        <v>44148.39366137363</v>
      </c>
      <c r="N11" s="29"/>
      <c r="O11" s="29"/>
      <c r="P11" s="29"/>
      <c r="Q11" s="29"/>
      <c r="R11" s="29"/>
    </row>
    <row r="12" spans="2:18" s="15" customFormat="1" ht="10.050000000000001" customHeight="1">
      <c r="B12" s="23"/>
      <c r="C12" s="36"/>
      <c r="D12" s="37"/>
      <c r="E12" s="38"/>
      <c r="F12" s="27"/>
      <c r="G12" s="36"/>
      <c r="H12" s="37"/>
      <c r="I12" s="38"/>
      <c r="K12" s="39"/>
      <c r="L12" s="37"/>
      <c r="M12" s="37"/>
      <c r="N12" s="29"/>
      <c r="O12" s="29"/>
      <c r="P12" s="29"/>
      <c r="Q12" s="29"/>
      <c r="R12" s="29"/>
    </row>
    <row r="13" spans="2:18" s="15" customFormat="1" ht="13.8">
      <c r="B13" s="23" t="s">
        <v>29</v>
      </c>
      <c r="C13" s="24">
        <v>7696.8558570230016</v>
      </c>
      <c r="D13" s="25">
        <v>7642.7330694635712</v>
      </c>
      <c r="E13" s="26">
        <v>7741.4842035155734</v>
      </c>
      <c r="F13" s="27"/>
      <c r="G13" s="24">
        <v>7862.6826399753581</v>
      </c>
      <c r="H13" s="25">
        <v>7779.325304788048</v>
      </c>
      <c r="I13" s="26">
        <v>8002.7714725577907</v>
      </c>
      <c r="K13" s="28">
        <v>8000.5171617861033</v>
      </c>
      <c r="L13" s="25">
        <v>7732.9986076440891</v>
      </c>
      <c r="M13" s="25">
        <v>8191.0612762126666</v>
      </c>
      <c r="N13" s="29"/>
      <c r="O13" s="29"/>
      <c r="P13" s="29"/>
      <c r="Q13" s="29"/>
      <c r="R13" s="29"/>
    </row>
    <row r="14" spans="2:18" s="15" customFormat="1" ht="13.8">
      <c r="B14" s="23" t="s">
        <v>39</v>
      </c>
      <c r="C14" s="24">
        <v>2832.1866999482268</v>
      </c>
      <c r="D14" s="25">
        <v>2773.161345065701</v>
      </c>
      <c r="E14" s="26">
        <v>2898.5561385375645</v>
      </c>
      <c r="F14" s="27"/>
      <c r="G14" s="24">
        <v>3064.1814341423224</v>
      </c>
      <c r="H14" s="25">
        <v>2886.4765384821922</v>
      </c>
      <c r="I14" s="26">
        <v>3319.4639197636907</v>
      </c>
      <c r="K14" s="28">
        <v>3236.7403270329264</v>
      </c>
      <c r="L14" s="25">
        <v>3046.3733492302354</v>
      </c>
      <c r="M14" s="25">
        <v>3644.3706973879362</v>
      </c>
      <c r="N14" s="29"/>
      <c r="O14" s="29"/>
      <c r="P14" s="29"/>
      <c r="Q14" s="29"/>
      <c r="R14" s="29"/>
    </row>
    <row r="15" spans="2:18" s="15" customFormat="1" ht="13.8">
      <c r="B15" s="23" t="s">
        <v>32</v>
      </c>
      <c r="C15" s="24">
        <v>942.54397019730618</v>
      </c>
      <c r="D15" s="25">
        <v>905.54208283983269</v>
      </c>
      <c r="E15" s="26">
        <v>975.01137332365113</v>
      </c>
      <c r="F15" s="27"/>
      <c r="G15" s="24">
        <v>1053.002065624037</v>
      </c>
      <c r="H15" s="25">
        <v>981.11958546863116</v>
      </c>
      <c r="I15" s="26">
        <v>1237.4855691569305</v>
      </c>
      <c r="K15" s="28">
        <v>1170.3070881720448</v>
      </c>
      <c r="L15" s="25">
        <v>1024.6798702149688</v>
      </c>
      <c r="M15" s="25">
        <v>1484.5503186865594</v>
      </c>
      <c r="N15" s="29"/>
      <c r="O15" s="29"/>
      <c r="P15" s="29"/>
      <c r="Q15" s="29"/>
      <c r="R15" s="29"/>
    </row>
    <row r="16" spans="2:18" s="15" customFormat="1" ht="13.8">
      <c r="B16" s="30" t="s">
        <v>34</v>
      </c>
      <c r="C16" s="31">
        <v>11471.586527168534</v>
      </c>
      <c r="D16" s="32">
        <v>11373.185723806399</v>
      </c>
      <c r="E16" s="33">
        <v>11521.745360636874</v>
      </c>
      <c r="F16" s="34"/>
      <c r="G16" s="31">
        <v>11979.866139741718</v>
      </c>
      <c r="H16" s="32">
        <v>11706.386225557684</v>
      </c>
      <c r="I16" s="33">
        <v>12337.083286065679</v>
      </c>
      <c r="K16" s="35">
        <v>12407.564576991075</v>
      </c>
      <c r="L16" s="32">
        <v>11956.885964452818</v>
      </c>
      <c r="M16" s="32">
        <v>13014.283435880818</v>
      </c>
      <c r="N16" s="29"/>
      <c r="O16" s="29"/>
      <c r="P16" s="29"/>
      <c r="Q16" s="29"/>
      <c r="R16" s="29"/>
    </row>
    <row r="17" spans="2:18" s="15" customFormat="1" ht="10.050000000000001" customHeight="1">
      <c r="B17" s="23"/>
      <c r="C17" s="24"/>
      <c r="D17" s="25"/>
      <c r="E17" s="26"/>
      <c r="F17" s="27"/>
      <c r="G17" s="24"/>
      <c r="H17" s="25"/>
      <c r="I17" s="26"/>
      <c r="K17" s="28"/>
      <c r="L17" s="25"/>
      <c r="M17" s="25"/>
      <c r="N17" s="29"/>
      <c r="O17" s="29"/>
      <c r="P17" s="29"/>
      <c r="Q17" s="29"/>
      <c r="R17" s="29"/>
    </row>
    <row r="18" spans="2:18" s="15" customFormat="1" ht="13.8">
      <c r="B18" s="23" t="s">
        <v>6</v>
      </c>
      <c r="C18" s="40">
        <v>-7311.4522735928495</v>
      </c>
      <c r="D18" s="41">
        <v>-8000</v>
      </c>
      <c r="E18" s="42">
        <v>-6743.0972213790446</v>
      </c>
      <c r="F18" s="27"/>
      <c r="G18" s="40">
        <v>-7344.2655662913194</v>
      </c>
      <c r="H18" s="41">
        <v>-7800</v>
      </c>
      <c r="I18" s="42">
        <v>-6738.8462965473473</v>
      </c>
      <c r="K18" s="43">
        <v>-7312.6922893715309</v>
      </c>
      <c r="L18" s="41">
        <v>-7747.7431315987596</v>
      </c>
      <c r="M18" s="41">
        <v>-6732.5970827752872</v>
      </c>
      <c r="N18" s="29"/>
      <c r="O18" s="29"/>
      <c r="P18" s="29"/>
      <c r="Q18" s="29"/>
      <c r="R18" s="29"/>
    </row>
    <row r="19" spans="2:18" s="15" customFormat="1" ht="13.8">
      <c r="B19" s="30" t="s">
        <v>7</v>
      </c>
      <c r="C19" s="44">
        <v>4160.1342535756849</v>
      </c>
      <c r="D19" s="45">
        <v>3373.1857238063985</v>
      </c>
      <c r="E19" s="46">
        <v>4778.6481392578298</v>
      </c>
      <c r="F19" s="34"/>
      <c r="G19" s="44">
        <v>4635.6005734503988</v>
      </c>
      <c r="H19" s="45">
        <v>3906.3862255576842</v>
      </c>
      <c r="I19" s="46">
        <v>5598.2369895183319</v>
      </c>
      <c r="K19" s="47">
        <v>5094.8722876195443</v>
      </c>
      <c r="L19" s="45">
        <v>4209.1428328540587</v>
      </c>
      <c r="M19" s="45">
        <v>6281.6863531055305</v>
      </c>
      <c r="N19" s="29"/>
      <c r="O19" s="29"/>
      <c r="P19" s="29"/>
      <c r="Q19" s="29"/>
      <c r="R19" s="29"/>
    </row>
    <row r="20" spans="2:18" s="15" customFormat="1" ht="13.8">
      <c r="B20" s="23" t="s">
        <v>8</v>
      </c>
      <c r="C20" s="24">
        <v>248.17815159287122</v>
      </c>
      <c r="D20" s="25">
        <v>49.637407450076182</v>
      </c>
      <c r="E20" s="26">
        <v>580.15507106024234</v>
      </c>
      <c r="F20" s="27"/>
      <c r="G20" s="24">
        <v>271.01301476011082</v>
      </c>
      <c r="H20" s="25">
        <v>87.817098339017718</v>
      </c>
      <c r="I20" s="26">
        <v>603.12594082130056</v>
      </c>
      <c r="K20" s="28">
        <v>294.93552072816141</v>
      </c>
      <c r="L20" s="25">
        <v>111.33328839467276</v>
      </c>
      <c r="M20" s="25">
        <v>606.54414241971938</v>
      </c>
      <c r="N20" s="29"/>
      <c r="O20" s="29"/>
      <c r="P20" s="29"/>
      <c r="Q20" s="29"/>
      <c r="R20" s="29"/>
    </row>
    <row r="21" spans="2:18" s="15" customFormat="1" ht="13.8">
      <c r="B21" s="23" t="s">
        <v>9</v>
      </c>
      <c r="C21" s="40">
        <v>-1267.3613635628337</v>
      </c>
      <c r="D21" s="25">
        <v>-1841</v>
      </c>
      <c r="E21" s="42">
        <v>-839.50874999999996</v>
      </c>
      <c r="F21" s="27"/>
      <c r="G21" s="40">
        <v>-1398.1933259086816</v>
      </c>
      <c r="H21" s="25">
        <v>-1959.9358212851341</v>
      </c>
      <c r="I21" s="42">
        <v>-1146.0776479362737</v>
      </c>
      <c r="K21" s="43">
        <v>-1360.3745413853321</v>
      </c>
      <c r="L21" s="25">
        <v>-1996.3627574134298</v>
      </c>
      <c r="M21" s="41">
        <v>-1101.4869085408632</v>
      </c>
      <c r="N21" s="29"/>
      <c r="O21" s="29"/>
      <c r="P21" s="29"/>
      <c r="Q21" s="29"/>
      <c r="R21" s="29"/>
    </row>
    <row r="22" spans="2:18" s="15" customFormat="1" ht="13.8">
      <c r="B22" s="30" t="s">
        <v>10</v>
      </c>
      <c r="C22" s="44">
        <v>3137.3796130342935</v>
      </c>
      <c r="D22" s="48">
        <v>1631.9474321585258</v>
      </c>
      <c r="E22" s="46">
        <v>4245.6826253088484</v>
      </c>
      <c r="F22" s="34"/>
      <c r="G22" s="44">
        <v>3504.8488337303979</v>
      </c>
      <c r="H22" s="48">
        <v>2404.3278037268301</v>
      </c>
      <c r="I22" s="46">
        <v>4494.0975131623745</v>
      </c>
      <c r="K22" s="47">
        <v>4025.8618383909456</v>
      </c>
      <c r="L22" s="48">
        <v>3033.3954051156197</v>
      </c>
      <c r="M22" s="45">
        <v>5315.1342077796871</v>
      </c>
      <c r="N22" s="29"/>
      <c r="O22" s="29"/>
      <c r="P22" s="29"/>
      <c r="Q22" s="29"/>
      <c r="R22" s="29"/>
    </row>
    <row r="23" spans="2:18" s="15" customFormat="1" ht="13.8">
      <c r="B23" s="23" t="s">
        <v>11</v>
      </c>
      <c r="C23" s="24">
        <v>-769.20722401266073</v>
      </c>
      <c r="D23" s="25">
        <v>-1034.1768877916559</v>
      </c>
      <c r="E23" s="26">
        <v>-419.31215654773916</v>
      </c>
      <c r="F23" s="27"/>
      <c r="G23" s="24">
        <v>-815.45937913770842</v>
      </c>
      <c r="H23" s="25">
        <v>-1013.0007833156502</v>
      </c>
      <c r="I23" s="26">
        <v>-613.87533692777049</v>
      </c>
      <c r="K23" s="28">
        <v>-954.40752134913555</v>
      </c>
      <c r="L23" s="25">
        <v>-1209.2322282161201</v>
      </c>
      <c r="M23" s="25">
        <v>-774.34646093105096</v>
      </c>
      <c r="N23" s="29"/>
      <c r="O23" s="29"/>
      <c r="P23" s="29"/>
      <c r="Q23" s="29"/>
      <c r="R23" s="29"/>
    </row>
    <row r="24" spans="2:18" s="15" customFormat="1" ht="13.8">
      <c r="B24" s="23" t="s">
        <v>12</v>
      </c>
      <c r="C24" s="40">
        <v>-476.57168710140269</v>
      </c>
      <c r="D24" s="41">
        <v>-584.14813720030429</v>
      </c>
      <c r="E24" s="49">
        <v>-354.39413444003907</v>
      </c>
      <c r="F24" s="27"/>
      <c r="G24" s="40">
        <v>-538.43555735162556</v>
      </c>
      <c r="H24" s="41">
        <v>-709.32759313202109</v>
      </c>
      <c r="I24" s="49">
        <v>-419.15181476215952</v>
      </c>
      <c r="K24" s="43">
        <v>-621.69832295490392</v>
      </c>
      <c r="L24" s="41">
        <v>-907.45364457368896</v>
      </c>
      <c r="M24" s="50">
        <v>-489.67537500000009</v>
      </c>
      <c r="N24" s="29"/>
      <c r="O24" s="29"/>
      <c r="P24" s="29"/>
      <c r="Q24" s="29"/>
      <c r="R24" s="29"/>
    </row>
    <row r="25" spans="2:18" s="15" customFormat="1" ht="13.8">
      <c r="B25" s="30" t="s">
        <v>13</v>
      </c>
      <c r="C25" s="31">
        <v>1992.9648597219725</v>
      </c>
      <c r="D25" s="32">
        <v>1212.6352756107867</v>
      </c>
      <c r="E25" s="33">
        <v>2627.3576003168878</v>
      </c>
      <c r="F25" s="34"/>
      <c r="G25" s="31">
        <v>2270.1060061486746</v>
      </c>
      <c r="H25" s="32">
        <v>1790.4524667990604</v>
      </c>
      <c r="I25" s="33">
        <v>2771.7691367147027</v>
      </c>
      <c r="K25" s="35">
        <v>2624.4755207306112</v>
      </c>
      <c r="L25" s="32">
        <v>2259.0489441845689</v>
      </c>
      <c r="M25" s="32">
        <v>3198.4483349898783</v>
      </c>
      <c r="N25" s="29"/>
      <c r="O25" s="29"/>
      <c r="P25" s="29"/>
      <c r="Q25" s="29"/>
      <c r="R25" s="29"/>
    </row>
    <row r="26" spans="2:18" s="15" customFormat="1" ht="10.050000000000001" customHeight="1">
      <c r="B26" s="23"/>
      <c r="C26" s="44"/>
      <c r="D26" s="45"/>
      <c r="E26" s="46"/>
      <c r="F26" s="27"/>
      <c r="G26" s="44"/>
      <c r="H26" s="45"/>
      <c r="I26" s="46"/>
      <c r="K26" s="47"/>
      <c r="L26" s="45"/>
      <c r="M26" s="45"/>
      <c r="N26" s="29"/>
      <c r="O26" s="29"/>
      <c r="P26" s="29"/>
      <c r="Q26" s="29"/>
      <c r="R26" s="29"/>
    </row>
    <row r="27" spans="2:18" s="15" customFormat="1" ht="13.8">
      <c r="B27" s="30" t="s">
        <v>14</v>
      </c>
      <c r="C27" s="51">
        <v>8.2231595435838489</v>
      </c>
      <c r="D27" s="52">
        <v>5.1592324242359728</v>
      </c>
      <c r="E27" s="53">
        <v>10.873883986749345</v>
      </c>
      <c r="F27" s="54"/>
      <c r="G27" s="51">
        <v>9.7841573850209489</v>
      </c>
      <c r="H27" s="52">
        <v>8.0101271937238856</v>
      </c>
      <c r="I27" s="53">
        <v>11.766966416437157</v>
      </c>
      <c r="K27" s="55">
        <v>11.327735461273212</v>
      </c>
      <c r="L27" s="52">
        <v>10.046933403965053</v>
      </c>
      <c r="M27" s="52">
        <v>13.578343753096311</v>
      </c>
      <c r="N27" s="56"/>
      <c r="O27" s="56"/>
      <c r="P27" s="56"/>
      <c r="Q27" s="56"/>
      <c r="R27" s="56"/>
    </row>
    <row r="28" spans="2:18" s="15" customFormat="1" ht="10.050000000000001" customHeight="1">
      <c r="B28" s="30"/>
      <c r="C28" s="51"/>
      <c r="D28" s="52"/>
      <c r="E28" s="53"/>
      <c r="F28" s="54"/>
      <c r="G28" s="51"/>
      <c r="H28" s="52"/>
      <c r="I28" s="53"/>
      <c r="K28" s="55"/>
      <c r="L28" s="52"/>
      <c r="M28" s="52"/>
      <c r="N28" s="56"/>
      <c r="O28" s="56"/>
      <c r="P28" s="56"/>
      <c r="Q28" s="56"/>
      <c r="R28" s="56"/>
    </row>
    <row r="29" spans="2:18" s="15" customFormat="1" ht="13.8">
      <c r="B29" s="30" t="s">
        <v>15</v>
      </c>
      <c r="C29" s="51">
        <v>4.5562500000000004</v>
      </c>
      <c r="D29" s="52">
        <v>4.5</v>
      </c>
      <c r="E29" s="53">
        <v>4.6124999999999998</v>
      </c>
      <c r="F29" s="54"/>
      <c r="G29" s="51">
        <v>4.6668214285714287</v>
      </c>
      <c r="H29" s="52">
        <v>4.5</v>
      </c>
      <c r="I29" s="53">
        <v>4.7278124999999998</v>
      </c>
      <c r="K29" s="55">
        <v>4.7876307589285716</v>
      </c>
      <c r="L29" s="52">
        <v>4.5</v>
      </c>
      <c r="M29" s="52">
        <v>4.9612500000000006</v>
      </c>
      <c r="N29" s="56"/>
      <c r="O29" s="56"/>
      <c r="P29" s="56"/>
      <c r="Q29" s="56"/>
      <c r="R29" s="56"/>
    </row>
    <row r="30" spans="2:18" s="15" customFormat="1" ht="10.050000000000001" customHeight="1">
      <c r="B30" s="57"/>
      <c r="C30" s="24"/>
      <c r="D30" s="25"/>
      <c r="E30" s="26"/>
      <c r="F30" s="27"/>
      <c r="G30" s="24"/>
      <c r="H30" s="25"/>
      <c r="I30" s="26"/>
      <c r="K30" s="28"/>
      <c r="L30" s="25"/>
      <c r="M30" s="25"/>
    </row>
    <row r="31" spans="2:18" s="15" customFormat="1" ht="13.8">
      <c r="B31" s="58" t="s">
        <v>16</v>
      </c>
      <c r="C31" s="59"/>
      <c r="D31" s="59"/>
      <c r="E31" s="60"/>
      <c r="F31" s="34"/>
      <c r="G31" s="59"/>
      <c r="H31" s="59"/>
      <c r="I31" s="60"/>
      <c r="K31" s="61"/>
      <c r="L31" s="59"/>
      <c r="M31" s="59"/>
    </row>
    <row r="32" spans="2:18" s="15" customFormat="1" ht="13.8">
      <c r="B32" s="23" t="s">
        <v>30</v>
      </c>
      <c r="C32" s="24">
        <v>11471.586527168534</v>
      </c>
      <c r="D32" s="25">
        <v>11373.185723806399</v>
      </c>
      <c r="E32" s="26">
        <v>11521.745360636874</v>
      </c>
      <c r="F32" s="27"/>
      <c r="G32" s="24">
        <v>11979.866139741718</v>
      </c>
      <c r="H32" s="25">
        <v>11706.386225557684</v>
      </c>
      <c r="I32" s="26">
        <v>12337.083286065679</v>
      </c>
      <c r="K32" s="28">
        <v>12407.564576991075</v>
      </c>
      <c r="L32" s="25">
        <v>11956.885964452818</v>
      </c>
      <c r="M32" s="25">
        <v>13014.283435880818</v>
      </c>
      <c r="N32" s="29"/>
      <c r="O32" s="29"/>
      <c r="P32" s="29"/>
      <c r="Q32" s="29"/>
      <c r="R32" s="29"/>
    </row>
    <row r="33" spans="2:18" s="15" customFormat="1" ht="13.8">
      <c r="B33" s="23" t="s">
        <v>17</v>
      </c>
      <c r="C33" s="24">
        <v>-7.3283344440680596</v>
      </c>
      <c r="D33" s="25">
        <v>-60</v>
      </c>
      <c r="E33" s="26">
        <v>100</v>
      </c>
      <c r="F33" s="27"/>
      <c r="G33" s="24">
        <v>-55.389787148592767</v>
      </c>
      <c r="H33" s="25">
        <v>-156.94893574296384</v>
      </c>
      <c r="I33" s="26">
        <v>50</v>
      </c>
      <c r="K33" s="28">
        <v>-114.22200519999242</v>
      </c>
      <c r="L33" s="25">
        <v>-311.11002599996209</v>
      </c>
      <c r="M33" s="25">
        <v>0</v>
      </c>
      <c r="N33" s="29"/>
      <c r="O33" s="29"/>
      <c r="P33" s="29"/>
      <c r="Q33" s="29"/>
      <c r="R33" s="29"/>
    </row>
    <row r="34" spans="2:18" s="15" customFormat="1" ht="13.8">
      <c r="B34" s="23" t="s">
        <v>33</v>
      </c>
      <c r="C34" s="24">
        <v>69.25</v>
      </c>
      <c r="D34" s="25">
        <v>9</v>
      </c>
      <c r="E34" s="26">
        <v>159</v>
      </c>
      <c r="F34" s="27"/>
      <c r="G34" s="24">
        <v>32.25</v>
      </c>
      <c r="H34" s="25">
        <v>0</v>
      </c>
      <c r="I34" s="26">
        <v>100</v>
      </c>
      <c r="K34" s="28">
        <v>32.250000000000227</v>
      </c>
      <c r="L34" s="25">
        <v>0</v>
      </c>
      <c r="M34" s="25">
        <v>100</v>
      </c>
      <c r="N34" s="29"/>
      <c r="O34" s="29"/>
      <c r="P34" s="29"/>
      <c r="Q34" s="29"/>
      <c r="R34" s="29"/>
    </row>
    <row r="35" spans="2:18" s="15" customFormat="1" ht="13.8">
      <c r="B35" s="23" t="s">
        <v>23</v>
      </c>
      <c r="C35" s="24">
        <v>-7213.0206262423508</v>
      </c>
      <c r="D35" s="25">
        <v>-7293.2675425515454</v>
      </c>
      <c r="E35" s="26">
        <v>-7119.8946906192004</v>
      </c>
      <c r="F35" s="27"/>
      <c r="G35" s="24">
        <v>-7324.6661590777439</v>
      </c>
      <c r="H35" s="25">
        <v>-7474.4336515104924</v>
      </c>
      <c r="I35" s="26">
        <v>-7186.2402335424458</v>
      </c>
      <c r="K35" s="28">
        <v>-7362.2891212930899</v>
      </c>
      <c r="L35" s="25">
        <v>-7623.9002058381921</v>
      </c>
      <c r="M35" s="25">
        <v>-7194.8253621716922</v>
      </c>
      <c r="N35" s="29"/>
      <c r="O35" s="29"/>
      <c r="P35" s="29"/>
      <c r="Q35" s="29"/>
      <c r="R35" s="29"/>
    </row>
    <row r="36" spans="2:18" s="15" customFormat="1" ht="13.8">
      <c r="B36" s="23" t="s">
        <v>18</v>
      </c>
      <c r="C36" s="24">
        <v>268.09454880996111</v>
      </c>
      <c r="D36" s="25">
        <v>242.22899457614255</v>
      </c>
      <c r="E36" s="26">
        <v>284.22454253744411</v>
      </c>
      <c r="F36" s="27"/>
      <c r="G36" s="24">
        <v>202.18925842249297</v>
      </c>
      <c r="H36" s="25">
        <v>144.83635402681301</v>
      </c>
      <c r="I36" s="26">
        <v>282.03793292364099</v>
      </c>
      <c r="K36" s="28">
        <v>182.01685925750249</v>
      </c>
      <c r="L36" s="25">
        <v>97.199339004119452</v>
      </c>
      <c r="M36" s="25">
        <v>281.88856616714264</v>
      </c>
      <c r="N36" s="29"/>
      <c r="O36" s="29"/>
      <c r="P36" s="29"/>
      <c r="Q36" s="29"/>
      <c r="R36" s="29"/>
    </row>
    <row r="37" spans="2:18" s="15" customFormat="1" ht="13.8">
      <c r="B37" s="23" t="s">
        <v>19</v>
      </c>
      <c r="C37" s="24">
        <v>-886.99712667962467</v>
      </c>
      <c r="D37" s="25">
        <v>-950</v>
      </c>
      <c r="E37" s="26">
        <v>-800</v>
      </c>
      <c r="F37" s="27"/>
      <c r="G37" s="24">
        <v>-997.88181806734303</v>
      </c>
      <c r="H37" s="25">
        <v>-1050</v>
      </c>
      <c r="I37" s="26">
        <v>-959.92367049573011</v>
      </c>
      <c r="K37" s="28">
        <v>-1097.4178006554569</v>
      </c>
      <c r="L37" s="25">
        <v>-1209.2322282161201</v>
      </c>
      <c r="M37" s="25">
        <v>-986.51792052266944</v>
      </c>
      <c r="N37" s="29"/>
      <c r="O37" s="29"/>
      <c r="P37" s="29"/>
      <c r="Q37" s="29"/>
      <c r="R37" s="29"/>
    </row>
    <row r="38" spans="2:18" s="15" customFormat="1" ht="13.8">
      <c r="B38" s="23" t="s">
        <v>20</v>
      </c>
      <c r="C38" s="40">
        <v>-1155.940580798682</v>
      </c>
      <c r="D38" s="41">
        <v>-1251.8500000000001</v>
      </c>
      <c r="E38" s="42">
        <v>-1112.0202780771749</v>
      </c>
      <c r="F38" s="27"/>
      <c r="G38" s="40">
        <v>-1164.0204615848181</v>
      </c>
      <c r="H38" s="41">
        <v>-1272.0253006561218</v>
      </c>
      <c r="I38" s="42">
        <v>-1063.5399147605754</v>
      </c>
      <c r="K38" s="43">
        <v>-1124.2408518772136</v>
      </c>
      <c r="L38" s="41">
        <v>-1242.2106879094927</v>
      </c>
      <c r="M38" s="41">
        <v>-946.04460528463142</v>
      </c>
      <c r="N38" s="29"/>
      <c r="O38" s="29"/>
      <c r="P38" s="29"/>
      <c r="Q38" s="29"/>
      <c r="R38" s="29"/>
    </row>
    <row r="39" spans="2:18" s="15" customFormat="1" ht="15.6">
      <c r="B39" s="30" t="s">
        <v>52</v>
      </c>
      <c r="C39" s="31">
        <v>2518.0596462263607</v>
      </c>
      <c r="D39" s="32">
        <v>2418.4761434853754</v>
      </c>
      <c r="E39" s="33">
        <v>2569.1155722039966</v>
      </c>
      <c r="F39" s="34"/>
      <c r="G39" s="31">
        <v>2674.3513971853104</v>
      </c>
      <c r="H39" s="32">
        <v>2489.8188269701268</v>
      </c>
      <c r="I39" s="33">
        <v>2904.8626986278641</v>
      </c>
      <c r="K39" s="35">
        <v>2942.4750872799668</v>
      </c>
      <c r="L39" s="32">
        <v>2591.7617959495656</v>
      </c>
      <c r="M39" s="32">
        <v>3270.6518063600711</v>
      </c>
      <c r="N39" s="29"/>
      <c r="O39" s="29"/>
      <c r="P39" s="29"/>
      <c r="Q39" s="29"/>
      <c r="R39" s="29"/>
    </row>
    <row r="40" spans="2:18" s="15" customFormat="1" ht="10.050000000000001" customHeight="1">
      <c r="B40" s="23"/>
      <c r="C40" s="44"/>
      <c r="D40" s="45"/>
      <c r="E40" s="46"/>
      <c r="F40" s="27"/>
      <c r="G40" s="44"/>
      <c r="H40" s="45"/>
      <c r="I40" s="46"/>
      <c r="K40" s="47"/>
      <c r="L40" s="45"/>
      <c r="M40" s="45"/>
    </row>
    <row r="41" spans="2:18" s="15" customFormat="1" ht="13.8">
      <c r="B41" s="23" t="s">
        <v>21</v>
      </c>
      <c r="C41" s="24">
        <v>-578.10478571041199</v>
      </c>
      <c r="D41" s="25">
        <v>-680</v>
      </c>
      <c r="E41" s="26">
        <v>-463</v>
      </c>
      <c r="F41" s="27"/>
      <c r="G41" s="24">
        <v>-535.36938333230478</v>
      </c>
      <c r="H41" s="25">
        <v>-620.06802721088434</v>
      </c>
      <c r="I41" s="26">
        <v>-450</v>
      </c>
      <c r="K41" s="28">
        <v>-366.45145551454891</v>
      </c>
      <c r="L41" s="25">
        <v>-500</v>
      </c>
      <c r="M41" s="25">
        <v>-208.33333333333334</v>
      </c>
      <c r="N41" s="29"/>
      <c r="O41" s="29"/>
      <c r="P41" s="29"/>
      <c r="Q41" s="29"/>
      <c r="R41" s="29"/>
    </row>
    <row r="42" spans="2:18" s="15" customFormat="1" ht="13.8">
      <c r="B42" s="23" t="s">
        <v>22</v>
      </c>
      <c r="C42" s="24">
        <v>-431.11628798592147</v>
      </c>
      <c r="D42" s="25">
        <v>-525</v>
      </c>
      <c r="E42" s="26">
        <v>-145.75</v>
      </c>
      <c r="F42" s="27"/>
      <c r="G42" s="24">
        <v>-398.09892413102978</v>
      </c>
      <c r="H42" s="25">
        <v>-489.83135780609746</v>
      </c>
      <c r="I42" s="26">
        <v>-335</v>
      </c>
      <c r="K42" s="28">
        <v>-515.59708538587859</v>
      </c>
      <c r="L42" s="25">
        <v>-1183.4295977011495</v>
      </c>
      <c r="M42" s="25">
        <v>-300</v>
      </c>
      <c r="N42" s="29"/>
      <c r="O42" s="29"/>
      <c r="P42" s="29"/>
      <c r="Q42" s="29"/>
      <c r="R42" s="29"/>
    </row>
    <row r="43" spans="2:18" s="15" customFormat="1" ht="13.8">
      <c r="B43" s="30" t="s">
        <v>40</v>
      </c>
      <c r="C43" s="31">
        <v>1508.8385725300268</v>
      </c>
      <c r="D43" s="32">
        <v>1287.0401930641547</v>
      </c>
      <c r="E43" s="33">
        <v>1743.1958345573353</v>
      </c>
      <c r="F43" s="34"/>
      <c r="G43" s="31">
        <v>1740.8830897219759</v>
      </c>
      <c r="H43" s="32">
        <v>1608.3011708548775</v>
      </c>
      <c r="I43" s="33">
        <v>1872.9335603058685</v>
      </c>
      <c r="K43" s="35">
        <v>2060.4265463795396</v>
      </c>
      <c r="L43" s="32">
        <v>1405.0448795259811</v>
      </c>
      <c r="M43" s="32">
        <v>2355.6446834313456</v>
      </c>
    </row>
    <row r="44" spans="2:18" s="15" customFormat="1" ht="10.050000000000001" customHeight="1">
      <c r="B44" s="30"/>
      <c r="C44" s="62"/>
      <c r="D44" s="63"/>
      <c r="E44" s="64"/>
      <c r="F44" s="34"/>
      <c r="G44" s="62"/>
      <c r="H44" s="63"/>
      <c r="I44" s="64"/>
      <c r="K44" s="65"/>
      <c r="L44" s="63"/>
      <c r="M44" s="63"/>
      <c r="N44" s="29"/>
      <c r="O44" s="29"/>
      <c r="P44" s="29"/>
      <c r="Q44" s="29"/>
      <c r="R44" s="29"/>
    </row>
    <row r="45" spans="2:18" s="15" customFormat="1" ht="13.8">
      <c r="B45" s="30" t="s">
        <v>36</v>
      </c>
      <c r="C45" s="62">
        <v>-25882.854722799289</v>
      </c>
      <c r="D45" s="63">
        <v>-26611.891551636054</v>
      </c>
      <c r="E45" s="64">
        <v>-25192.506665442663</v>
      </c>
      <c r="F45" s="34"/>
      <c r="G45" s="62">
        <v>-24496.10615459186</v>
      </c>
      <c r="H45" s="63">
        <v>-25393.442174593813</v>
      </c>
      <c r="I45" s="64">
        <v>-23068.536610978153</v>
      </c>
      <c r="K45" s="65">
        <v>-23144.573478507413</v>
      </c>
      <c r="L45" s="63">
        <v>-24084.347329594118</v>
      </c>
      <c r="M45" s="63">
        <v>-21127.859469209307</v>
      </c>
    </row>
    <row r="46" spans="2:18" s="15" customFormat="1" ht="10.050000000000001" customHeight="1">
      <c r="B46" s="57"/>
      <c r="C46" s="24"/>
      <c r="D46" s="25"/>
      <c r="E46" s="26"/>
      <c r="F46" s="27"/>
      <c r="G46" s="24"/>
      <c r="H46" s="25"/>
      <c r="I46" s="26"/>
      <c r="K46" s="28"/>
      <c r="L46" s="25"/>
      <c r="M46" s="25"/>
    </row>
    <row r="47" spans="2:18" s="15" customFormat="1" ht="13.8">
      <c r="B47" s="58" t="s">
        <v>24</v>
      </c>
      <c r="C47" s="59"/>
      <c r="D47" s="66"/>
      <c r="E47" s="67"/>
      <c r="F47" s="34"/>
      <c r="G47" s="59"/>
      <c r="H47" s="66"/>
      <c r="I47" s="67"/>
      <c r="K47" s="61"/>
      <c r="L47" s="66"/>
      <c r="M47" s="66"/>
      <c r="N47" s="56"/>
      <c r="O47" s="56"/>
      <c r="P47" s="56"/>
      <c r="Q47" s="56"/>
      <c r="R47" s="56"/>
    </row>
    <row r="48" spans="2:18" s="15" customFormat="1" ht="13.8">
      <c r="B48" s="23" t="s">
        <v>25</v>
      </c>
      <c r="C48" s="68">
        <v>0.86494319155752208</v>
      </c>
      <c r="D48" s="69">
        <v>0.85720746307168683</v>
      </c>
      <c r="E48" s="70">
        <v>0.871</v>
      </c>
      <c r="F48" s="71"/>
      <c r="G48" s="68">
        <v>0.87660419607129025</v>
      </c>
      <c r="H48" s="69">
        <v>0.86850790342192119</v>
      </c>
      <c r="I48" s="70">
        <v>0.8925938630000001</v>
      </c>
      <c r="K48" s="72">
        <v>0.87786670507129028</v>
      </c>
      <c r="L48" s="69">
        <v>0.86850790342192119</v>
      </c>
      <c r="M48" s="69">
        <v>0.90143142600000004</v>
      </c>
      <c r="N48" s="56"/>
      <c r="O48" s="56"/>
      <c r="P48" s="56"/>
      <c r="Q48" s="56"/>
      <c r="R48" s="56"/>
    </row>
    <row r="49" spans="2:18" s="15" customFormat="1" ht="13.8">
      <c r="B49" s="23" t="s">
        <v>26</v>
      </c>
      <c r="C49" s="68">
        <v>20.4424978740897</v>
      </c>
      <c r="D49" s="69">
        <v>20.25</v>
      </c>
      <c r="E49" s="70">
        <v>20.761050000000001</v>
      </c>
      <c r="F49" s="71"/>
      <c r="G49" s="68">
        <v>21.142872116944442</v>
      </c>
      <c r="H49" s="69">
        <v>19.82</v>
      </c>
      <c r="I49" s="70">
        <v>22.35</v>
      </c>
      <c r="K49" s="72">
        <v>21.916881095246826</v>
      </c>
      <c r="L49" s="69">
        <v>19.82</v>
      </c>
      <c r="M49" s="69">
        <v>23.020500000000002</v>
      </c>
      <c r="N49" s="56"/>
      <c r="O49" s="56"/>
      <c r="P49" s="56"/>
      <c r="Q49" s="56"/>
      <c r="R49" s="56"/>
    </row>
    <row r="50" spans="2:18" s="15" customFormat="1" ht="13.8">
      <c r="B50" s="23" t="s">
        <v>27</v>
      </c>
      <c r="C50" s="68">
        <v>47.983830905047618</v>
      </c>
      <c r="D50" s="69">
        <v>47.064078405436064</v>
      </c>
      <c r="E50" s="70">
        <v>50.116797746214303</v>
      </c>
      <c r="F50" s="71"/>
      <c r="G50" s="68">
        <v>54.066160363914896</v>
      </c>
      <c r="H50" s="69">
        <v>48.75</v>
      </c>
      <c r="I50" s="70">
        <v>62.274999999999999</v>
      </c>
      <c r="K50" s="72">
        <v>57.986889091688091</v>
      </c>
      <c r="L50" s="69">
        <v>48.75</v>
      </c>
      <c r="M50" s="69">
        <v>68.502499999999998</v>
      </c>
      <c r="N50" s="56"/>
      <c r="O50" s="56"/>
      <c r="P50" s="56"/>
      <c r="Q50" s="56"/>
      <c r="R50" s="56"/>
    </row>
    <row r="51" spans="2:18" s="15" customFormat="1" ht="13.8">
      <c r="B51" s="73" t="s">
        <v>28</v>
      </c>
      <c r="C51" s="74">
        <v>56.176929523036648</v>
      </c>
      <c r="D51" s="75">
        <v>55.766249999999999</v>
      </c>
      <c r="E51" s="76">
        <v>57.080799999999996</v>
      </c>
      <c r="F51" s="71"/>
      <c r="G51" s="74">
        <v>57.34627331830805</v>
      </c>
      <c r="H51" s="75">
        <v>54.75</v>
      </c>
      <c r="I51" s="76">
        <v>62.3</v>
      </c>
      <c r="K51" s="77">
        <v>58.906409144974724</v>
      </c>
      <c r="L51" s="75">
        <v>54.75</v>
      </c>
      <c r="M51" s="75">
        <v>65.415000000000006</v>
      </c>
    </row>
    <row r="52" spans="2:18" s="80" customFormat="1" ht="13.8">
      <c r="B52" s="23"/>
      <c r="C52" s="69"/>
      <c r="D52" s="69"/>
      <c r="E52" s="69"/>
      <c r="F52" s="78"/>
      <c r="G52" s="75"/>
      <c r="H52" s="75"/>
      <c r="I52" s="75"/>
      <c r="J52" s="79"/>
      <c r="K52" s="75"/>
      <c r="L52" s="75"/>
      <c r="M52" s="69"/>
    </row>
    <row r="53" spans="2:18" s="15" customFormat="1" ht="15.6">
      <c r="B53" s="81" t="s">
        <v>53</v>
      </c>
      <c r="C53" s="81"/>
      <c r="D53" s="82" t="s">
        <v>41</v>
      </c>
      <c r="E53" s="83"/>
      <c r="F53" s="84"/>
      <c r="G53" s="85" t="s">
        <v>54</v>
      </c>
      <c r="H53" s="86"/>
      <c r="I53" s="86"/>
      <c r="J53" s="86"/>
      <c r="K53" s="86"/>
      <c r="L53" s="86"/>
      <c r="M53" s="87"/>
      <c r="N53" s="56"/>
      <c r="O53" s="56"/>
      <c r="P53" s="56"/>
      <c r="Q53" s="56"/>
      <c r="R53" s="56"/>
    </row>
    <row r="54" spans="2:18" s="15" customFormat="1" ht="13.8">
      <c r="B54" s="88" t="s">
        <v>46</v>
      </c>
      <c r="C54" s="88"/>
      <c r="D54" s="89" t="s">
        <v>43</v>
      </c>
      <c r="E54" s="90"/>
      <c r="F54" s="78"/>
      <c r="G54" s="91" t="s">
        <v>25</v>
      </c>
      <c r="H54" s="92"/>
      <c r="I54" s="92"/>
      <c r="J54" s="92"/>
      <c r="K54" s="92"/>
      <c r="L54" s="92"/>
      <c r="M54" s="68">
        <v>0.86829283318432793</v>
      </c>
      <c r="N54" s="56"/>
      <c r="O54" s="56"/>
      <c r="P54" s="56"/>
      <c r="Q54" s="56"/>
      <c r="R54" s="56"/>
    </row>
    <row r="55" spans="2:18" s="15" customFormat="1" ht="13.8">
      <c r="B55" s="93" t="s">
        <v>47</v>
      </c>
      <c r="C55" s="93"/>
      <c r="D55" s="94" t="s">
        <v>44</v>
      </c>
      <c r="E55" s="95"/>
      <c r="F55" s="78"/>
      <c r="G55" s="91" t="s">
        <v>26</v>
      </c>
      <c r="H55" s="92"/>
      <c r="I55" s="92"/>
      <c r="J55" s="92"/>
      <c r="K55" s="92"/>
      <c r="L55" s="92"/>
      <c r="M55" s="68">
        <v>20.255306938680285</v>
      </c>
      <c r="N55" s="56"/>
      <c r="O55" s="56"/>
      <c r="P55" s="56"/>
      <c r="Q55" s="56"/>
      <c r="R55" s="56"/>
    </row>
    <row r="56" spans="2:18" s="15" customFormat="1" ht="13.8">
      <c r="B56" s="96" t="s">
        <v>49</v>
      </c>
      <c r="C56" s="96"/>
      <c r="D56" s="97">
        <v>0.3</v>
      </c>
      <c r="E56" s="98"/>
      <c r="F56" s="78"/>
      <c r="G56" s="91" t="s">
        <v>27</v>
      </c>
      <c r="H56" s="92"/>
      <c r="I56" s="92"/>
      <c r="J56" s="92"/>
      <c r="K56" s="92"/>
      <c r="L56" s="92"/>
      <c r="M56" s="68">
        <v>47.818411544874209</v>
      </c>
      <c r="N56" s="56"/>
      <c r="O56" s="56"/>
      <c r="P56" s="56"/>
      <c r="Q56" s="56"/>
      <c r="R56" s="56"/>
    </row>
    <row r="57" spans="2:18" s="80" customFormat="1" ht="13.8">
      <c r="B57" s="15"/>
      <c r="C57" s="15"/>
      <c r="D57" s="99"/>
      <c r="E57" s="100"/>
      <c r="F57" s="78"/>
      <c r="G57" s="91" t="s">
        <v>28</v>
      </c>
      <c r="H57" s="92"/>
      <c r="I57" s="92"/>
      <c r="J57" s="92"/>
      <c r="K57" s="92"/>
      <c r="L57" s="92"/>
      <c r="M57" s="68">
        <v>56.282998803328304</v>
      </c>
    </row>
    <row r="58" spans="2:18" s="80" customFormat="1" ht="13.95" customHeight="1">
      <c r="B58" s="101" t="s">
        <v>48</v>
      </c>
      <c r="C58" s="101"/>
      <c r="D58" s="89" t="s">
        <v>45</v>
      </c>
      <c r="E58" s="90"/>
      <c r="F58" s="102"/>
      <c r="G58" s="103" t="s">
        <v>55</v>
      </c>
      <c r="H58" s="104"/>
      <c r="I58" s="104"/>
      <c r="J58" s="104"/>
      <c r="K58" s="104"/>
      <c r="L58" s="104"/>
      <c r="M58" s="105">
        <f>'[1]FX Guidance'!E67/10^3</f>
        <v>-8.6794247877074668E-2</v>
      </c>
    </row>
    <row r="59" spans="2:18" s="15" customFormat="1" ht="16.5" customHeight="1" thickBot="1">
      <c r="B59" s="106" t="s">
        <v>49</v>
      </c>
      <c r="C59" s="107"/>
      <c r="D59" s="108">
        <v>-0.2</v>
      </c>
      <c r="E59" s="109"/>
      <c r="F59" s="102"/>
      <c r="G59" s="110"/>
      <c r="H59" s="111"/>
      <c r="I59" s="111"/>
      <c r="J59" s="111"/>
      <c r="K59" s="111"/>
      <c r="L59" s="111"/>
      <c r="M59" s="112"/>
    </row>
    <row r="60" spans="2:18" ht="130.19999999999999" customHeight="1" thickTop="1">
      <c r="B60" s="8" t="s">
        <v>51</v>
      </c>
      <c r="C60" s="8"/>
      <c r="D60" s="8"/>
      <c r="E60" s="8"/>
      <c r="F60" s="8"/>
      <c r="G60" s="8"/>
      <c r="H60" s="8"/>
      <c r="I60" s="8"/>
      <c r="J60" s="8"/>
      <c r="K60" s="8"/>
      <c r="L60" s="8"/>
      <c r="M60" s="8"/>
    </row>
  </sheetData>
  <mergeCells count="24">
    <mergeCell ref="M58:M59"/>
    <mergeCell ref="B60:M60"/>
    <mergeCell ref="K5:M5"/>
    <mergeCell ref="L6:M6"/>
    <mergeCell ref="D53:E53"/>
    <mergeCell ref="G53:L53"/>
    <mergeCell ref="B54:C54"/>
    <mergeCell ref="D54:E54"/>
    <mergeCell ref="G54:L54"/>
    <mergeCell ref="C5:E5"/>
    <mergeCell ref="G5:I5"/>
    <mergeCell ref="D6:E6"/>
    <mergeCell ref="H6:I6"/>
    <mergeCell ref="B55:C55"/>
    <mergeCell ref="D55:E55"/>
    <mergeCell ref="G55:L55"/>
    <mergeCell ref="D58:E58"/>
    <mergeCell ref="G58:L59"/>
    <mergeCell ref="D59:E59"/>
    <mergeCell ref="B56:C56"/>
    <mergeCell ref="D56:E56"/>
    <mergeCell ref="G56:L56"/>
    <mergeCell ref="D57:E57"/>
    <mergeCell ref="G57:L57"/>
  </mergeCells>
  <pageMargins left="0.7" right="0.7" top="0.75" bottom="0.75" header="0.3" footer="0.3"/>
  <pageSetup scale="50" orientation="portrait" r:id="rId1"/>
  <headerFooter>
    <oddFooter>&amp;L_x000D_&amp;1#&amp;"Calibri"&amp;7&amp;K000000 C2 General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66D555D906CD439DFD3467770FA13D" ma:contentTypeVersion="21" ma:contentTypeDescription="Create a new document." ma:contentTypeScope="" ma:versionID="f81a2a07dd65068da027ca7a30fdde50">
  <xsd:schema xmlns:xsd="http://www.w3.org/2001/XMLSchema" xmlns:xs="http://www.w3.org/2001/XMLSchema" xmlns:p="http://schemas.microsoft.com/office/2006/metadata/properties" xmlns:ns1="http://schemas.microsoft.com/sharepoint/v3" xmlns:ns2="55f13034-efb6-4a6e-baea-4acc47f58c8f" xmlns:ns3="c227bb06-1429-4589-976d-34d702183fd9" xmlns:ns4="6504cafb-c983-4e47-bcaf-a5581da3406e" targetNamespace="http://schemas.microsoft.com/office/2006/metadata/properties" ma:root="true" ma:fieldsID="32f721c173bb59526938f51b34cfb177" ns1:_="" ns2:_="" ns3:_="" ns4:_="">
    <xsd:import namespace="http://schemas.microsoft.com/sharepoint/v3"/>
    <xsd:import namespace="55f13034-efb6-4a6e-baea-4acc47f58c8f"/>
    <xsd:import namespace="c227bb06-1429-4589-976d-34d702183fd9"/>
    <xsd:import namespace="6504cafb-c983-4e47-bcaf-a5581da340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f13034-efb6-4a6e-baea-4acc47f58c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7bb06-1429-4589-976d-34d702183f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04cafb-c983-4e47-bcaf-a5581da3406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3907e4-d9fc-4186-aa66-f033a6655aba}" ma:internalName="TaxCatchAll" ma:showField="CatchAllData" ma:web="c227bb06-1429-4589-976d-34d702183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f13034-efb6-4a6e-baea-4acc47f58c8f">
      <Terms xmlns="http://schemas.microsoft.com/office/infopath/2007/PartnerControls"/>
    </lcf76f155ced4ddcb4097134ff3c332f>
    <TaxCatchAll xmlns="6504cafb-c983-4e47-bcaf-a5581da3406e"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49C3430-F410-45E1-90F2-02BD092FC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f13034-efb6-4a6e-baea-4acc47f58c8f"/>
    <ds:schemaRef ds:uri="c227bb06-1429-4589-976d-34d702183fd9"/>
    <ds:schemaRef ds:uri="6504cafb-c983-4e47-bcaf-a5581da340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4DFCF9-0CA8-4DB2-A73A-CD52E8D30399}">
  <ds:schemaRefs>
    <ds:schemaRef ds:uri="http://schemas.microsoft.com/sharepoint/v3/contenttype/forms"/>
  </ds:schemaRefs>
</ds:datastoreItem>
</file>

<file path=customXml/itemProps3.xml><?xml version="1.0" encoding="utf-8"?>
<ds:datastoreItem xmlns:ds="http://schemas.openxmlformats.org/officeDocument/2006/customXml" ds:itemID="{E02CA272-BFCF-4787-8131-7442275875B8}">
  <ds:schemaRefs>
    <ds:schemaRef ds:uri="http://schemas.microsoft.com/office/2006/documentManagement/types"/>
    <ds:schemaRef ds:uri="http://purl.org/dc/elements/1.1/"/>
    <ds:schemaRef ds:uri="http://purl.org/dc/dcmitype/"/>
    <ds:schemaRef ds:uri="http://purl.org/dc/terms/"/>
    <ds:schemaRef ds:uri="c227bb06-1429-4589-976d-34d702183fd9"/>
    <ds:schemaRef ds:uri="http://www.w3.org/XML/1998/namespace"/>
    <ds:schemaRef ds:uri="http://schemas.microsoft.com/office/infopath/2007/PartnerControls"/>
    <ds:schemaRef ds:uri="http://schemas.openxmlformats.org/package/2006/metadata/core-properties"/>
    <ds:schemaRef ds:uri="55f13034-efb6-4a6e-baea-4acc47f58c8f"/>
    <ds:schemaRef ds:uri="http://schemas.microsoft.com/office/2006/metadata/properties"/>
    <ds:schemaRef ds:uri="6504cafb-c983-4e47-bcaf-a5581da3406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VODAFONE GROUP COMPANYCONSENSUS</vt:lpstr>
      <vt:lpstr>'VODAFONE GROUP COMPANYCONSENSUS'!Print_Area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Parker, Vodafone</dc:creator>
  <cp:lastModifiedBy>Gertrud Szabo, Vodafone</cp:lastModifiedBy>
  <cp:lastPrinted>2020-11-12T14:10:47Z</cp:lastPrinted>
  <dcterms:created xsi:type="dcterms:W3CDTF">2020-08-05T17:25:13Z</dcterms:created>
  <dcterms:modified xsi:type="dcterms:W3CDTF">2025-12-16T17:07:31Z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0x0101005B66D555D906CD439DFD3467770FA13D</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y fmtid="{D5CDD505-2E9C-101B-9397-08002B2CF9AE}" pid="6" name="MSIP_Label_0359f705-2ba0-454b-9cfc-6ce5bcaac040_Enabled">
    <vt:lpwstr>true</vt:lpwstr>
  </property>
  <property fmtid="{D5CDD505-2E9C-101B-9397-08002B2CF9AE}" pid="7" name="MSIP_Label_0359f705-2ba0-454b-9cfc-6ce5bcaac040_SetDate">
    <vt:lpwstr>2025-01-17T16:45:33Z</vt:lpwstr>
  </property>
  <property fmtid="{D5CDD505-2E9C-101B-9397-08002B2CF9AE}" pid="8" name="MSIP_Label_0359f705-2ba0-454b-9cfc-6ce5bcaac040_Method">
    <vt:lpwstr>Privileged</vt:lpwstr>
  </property>
  <property fmtid="{D5CDD505-2E9C-101B-9397-08002B2CF9AE}" pid="9" name="MSIP_Label_0359f705-2ba0-454b-9cfc-6ce5bcaac040_Name">
    <vt:lpwstr>0359f705-2ba0-454b-9cfc-6ce5bcaac040</vt:lpwstr>
  </property>
  <property fmtid="{D5CDD505-2E9C-101B-9397-08002B2CF9AE}" pid="10" name="MSIP_Label_0359f705-2ba0-454b-9cfc-6ce5bcaac040_SiteId">
    <vt:lpwstr>68283f3b-8487-4c86-adb3-a5228f18b893</vt:lpwstr>
  </property>
  <property fmtid="{D5CDD505-2E9C-101B-9397-08002B2CF9AE}" pid="11" name="MSIP_Label_0359f705-2ba0-454b-9cfc-6ce5bcaac040_ActionId">
    <vt:lpwstr>0f67728e-3cb4-44e9-9841-48290bad4ff4</vt:lpwstr>
  </property>
  <property fmtid="{D5CDD505-2E9C-101B-9397-08002B2CF9AE}" pid="12" name="MSIP_Label_0359f705-2ba0-454b-9cfc-6ce5bcaac040_ContentBits">
    <vt:lpwstr>2</vt:lpwstr>
  </property>
</Properties>
</file>