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465" windowWidth="18900" windowHeight="5625" tabRatio="793" activeTab="0"/>
  </bookViews>
  <sheets>
    <sheet name="Index" sheetId="1" r:id="rId1"/>
    <sheet name="01 Quarterly revenue" sheetId="2" r:id="rId2"/>
    <sheet name="02 Regional results" sheetId="3" r:id="rId3"/>
    <sheet name="03 Adjusted income statement" sheetId="4" r:id="rId4"/>
    <sheet name="04 Cash flow" sheetId="5" r:id="rId5"/>
    <sheet name="05 Half-year regional analysis" sheetId="6" r:id="rId6"/>
    <sheet name="06 Full-year regional analysis" sheetId="7" r:id="rId7"/>
    <sheet name="07 Customers" sheetId="8" r:id="rId8"/>
    <sheet name="08 Churn" sheetId="9" r:id="rId9"/>
    <sheet name="09 Voice usage" sheetId="10" r:id="rId10"/>
    <sheet name="10 ARPU" sheetId="11" r:id="rId11"/>
    <sheet name="11 Average forex rates" sheetId="12" r:id="rId12"/>
    <sheet name="12 Definitions" sheetId="13" r:id="rId13"/>
    <sheet name="13 Financial statements" sheetId="14" r:id="rId14"/>
    <sheet name="Consolidated income statement" sheetId="15" r:id="rId15"/>
    <sheet name="Consolidated SOCI" sheetId="16" r:id="rId16"/>
    <sheet name="Consolidated SFP" sheetId="17" r:id="rId17"/>
    <sheet name="Consolidated SOCE" sheetId="18" r:id="rId18"/>
    <sheet name="Consolidated cash flows" sheetId="19" r:id="rId19"/>
    <sheet name="Note 2 - Segment analysis" sheetId="20" r:id="rId20"/>
    <sheet name="Note 4 - Taxation" sheetId="21" r:id="rId21"/>
    <sheet name="Note 5 - Earnings per share" sheetId="22" r:id="rId22"/>
    <sheet name="Note 6 - Dividends" sheetId="23" r:id="rId23"/>
    <sheet name="Note 7 - Held for sale assets" sheetId="24" r:id="rId24"/>
    <sheet name="Note 8 - Net cash flow" sheetId="25" r:id="rId25"/>
    <sheet name="Note 9 - Related parties" sheetId="26" r:id="rId26"/>
  </sheets>
  <definedNames>
    <definedName name="FY_reg_results">'06 Full-year regional analysis'!$A$1:$Q$41</definedName>
    <definedName name="_xlnm.Print_Area" localSheetId="1">'01 Quarterly revenue'!$A$1:$P$118</definedName>
    <definedName name="_xlnm.Print_Area" localSheetId="2">'02 Regional results'!$A$1:$T$304</definedName>
    <definedName name="_xlnm.Print_Area" localSheetId="3">'03 Adjusted income statement'!$A$1:$K$62</definedName>
    <definedName name="_xlnm.Print_Area" localSheetId="4">'04 Cash flow'!$A$1:$L$48</definedName>
    <definedName name="_xlnm.Print_Area" localSheetId="5">'05 Half-year regional analysis'!$A$1:$AE$46</definedName>
    <definedName name="_xlnm.Print_Area" localSheetId="6">'06 Full-year regional analysis'!$A$1:$R$47</definedName>
    <definedName name="_xlnm.Print_Area" localSheetId="7">'07 Customers'!$A$1:$AB$70</definedName>
    <definedName name="_xlnm.Print_Area" localSheetId="8">'08 Churn'!$A$1:$J$52</definedName>
    <definedName name="_xlnm.Print_Area" localSheetId="9">'09 Voice usage'!$A$1:$J$38</definedName>
    <definedName name="_xlnm.Print_Area" localSheetId="10">'10 ARPU'!$A$1:$J$61</definedName>
    <definedName name="_xlnm.Print_Area" localSheetId="12">'12 Definitions'!$A$1:$B$36</definedName>
    <definedName name="_xlnm.Print_Area" localSheetId="13">'13 Financial statements'!$A$1:$I$27</definedName>
    <definedName name="_xlnm.Print_Area" localSheetId="18">'Consolidated cash flows'!$A$1:$E$43</definedName>
    <definedName name="_xlnm.Print_Area" localSheetId="14">'Consolidated income statement'!$A$1:$E$39</definedName>
    <definedName name="_xlnm.Print_Area" localSheetId="16">'Consolidated SFP'!$A$1:$E$58</definedName>
    <definedName name="_xlnm.Print_Area" localSheetId="17">'Consolidated SOCE'!$A$1:$N$30</definedName>
    <definedName name="_xlnm.Print_Area" localSheetId="15">'Consolidated SOCI'!$A$1:$E$26</definedName>
    <definedName name="_xlnm.Print_Area" localSheetId="0">'Index'!$A$1:$O$35</definedName>
    <definedName name="_xlnm.Print_Area" localSheetId="20">'Note 4 - Taxation'!$A$1:$D$25</definedName>
    <definedName name="_xlnm.Print_Area" localSheetId="23">'Note 7 - Held for sale assets'!$A$1:$D$22</definedName>
    <definedName name="_xlnm.Print_Area" localSheetId="25">'Note 9 - Related parties'!$A$1:$D$30</definedName>
    <definedName name="_xlnm.Print_Titles" localSheetId="2">'02 Regional results'!$1:$4</definedName>
    <definedName name="regionalresults_web">'02 Regional results'!$A$1:$T$303</definedName>
  </definedNames>
  <calcPr fullCalcOnLoad="1"/>
</workbook>
</file>

<file path=xl/sharedStrings.xml><?xml version="1.0" encoding="utf-8"?>
<sst xmlns="http://schemas.openxmlformats.org/spreadsheetml/2006/main" count="1324" uniqueCount="528">
  <si>
    <r>
      <t xml:space="preserve">   Other</t>
    </r>
    <r>
      <rPr>
        <vertAlign val="superscript"/>
        <sz val="8"/>
        <rFont val="Vodafone Rg"/>
        <family val="2"/>
      </rPr>
      <t>(1)</t>
    </r>
  </si>
  <si>
    <r>
      <rPr>
        <b/>
        <sz val="14"/>
        <rFont val="Vodafone Rg"/>
        <family val="2"/>
      </rPr>
      <t>Regional results</t>
    </r>
  </si>
  <si>
    <t>Includes elimination of £24 million (2010: £31 million) of intercompany revenue between operating companies within the Other Europe segment and £3 million (2010: £4 million) of intercompany revenue between operating companies within the Other Africa, Middle East and Asia Pacific segment.</t>
  </si>
  <si>
    <t>Note 7 - Held for sale assets</t>
  </si>
  <si>
    <r>
      <t>Other amounts</t>
    </r>
    <r>
      <rPr>
        <vertAlign val="superscript"/>
        <sz val="10"/>
        <rFont val="Vodafone Rg"/>
        <family val="2"/>
      </rPr>
      <t>(3)</t>
    </r>
  </si>
  <si>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2010 and 31 March 2011, the interim management statement for the quarter ended 30 June 2011 and the half-year financial report for the six months ended 30 September 2011. All the press releases can be found on the Investor Relations section of the Vodafone website http://www.vodafone.com/investor.
This document also contains certain non-GAAP financial information.  The Vodafone Group's management believes these measures provide valuable additional information in understanding the performance of the Vodafone Group or the Vodafone Group's businesses because they provide measures used by the Vodafone 
Group to assess performance. Although these measures are important in the management of the business, they should not be viewed as replacements for, 
but rather as complementary to, the comparable GAAP measures.
Vodafone, the Vodafone logos and Vodacom, are trade marks of the Vodafone Group.  Other product and company names mentioned herein may be the 
trademarks of their respective owners.</t>
  </si>
  <si>
    <t>Share of result in associates</t>
  </si>
  <si>
    <t>Other customer costs</t>
  </si>
  <si>
    <t>(1)</t>
  </si>
  <si>
    <t>Vodacom</t>
  </si>
  <si>
    <t>H2 09 /10</t>
  </si>
  <si>
    <t>Turkey</t>
  </si>
  <si>
    <t>H1 09 /10</t>
  </si>
  <si>
    <t>£m </t>
  </si>
  <si>
    <t xml:space="preserve">The quarter ended 31 December 2010 included 17,000 of other movements relating to the acquisition of nine markets by one of Verizon Wireless’s minority interest holdings and 34,000 disconnections due to a change in legislation relating to the registration of prepaid SIM’s in Fiji. </t>
  </si>
  <si>
    <t>Poland</t>
  </si>
  <si>
    <t>Average revenue per user</t>
  </si>
  <si>
    <t>Other Africa, Middle East and Asia Pacific</t>
  </si>
  <si>
    <t>Europe</t>
  </si>
  <si>
    <t>Q4 10/11</t>
  </si>
  <si>
    <t>Q310/11</t>
  </si>
  <si>
    <t>(100+)</t>
  </si>
  <si>
    <t>FY 10/11</t>
  </si>
  <si>
    <t>Spain (EUR)</t>
  </si>
  <si>
    <t xml:space="preserve">   Netherlands</t>
  </si>
  <si>
    <t>Q3 10/11</t>
  </si>
  <si>
    <t>Netherlands (EUR)</t>
  </si>
  <si>
    <t>Contract</t>
  </si>
  <si>
    <t xml:space="preserve">In the quarter ended 31 March 2010 churn for Spain includes the impact of a regulatory driven change in the prepaid registration policy, which increased disconnections by 375,000. The underlying prepaid customer churn, excluding this change, was 41.3% and total churn was 29.0%.
</t>
  </si>
  <si>
    <t>Other AMAP service revenue</t>
  </si>
  <si>
    <t>(5)</t>
  </si>
  <si>
    <t>Inter-region eliminations</t>
  </si>
  <si>
    <t>EBITDA margin</t>
  </si>
  <si>
    <t>Data revenue</t>
  </si>
  <si>
    <t>Q2 10/11</t>
  </si>
  <si>
    <t>FY 09/10</t>
  </si>
  <si>
    <t>UK (GBP)</t>
  </si>
  <si>
    <t>India service revenue</t>
  </si>
  <si>
    <t>Q4 09/10</t>
  </si>
  <si>
    <t>FY 10</t>
  </si>
  <si>
    <t>Q1 10/11</t>
  </si>
  <si>
    <t>Operating profit</t>
  </si>
  <si>
    <t>Q3 09/10</t>
  </si>
  <si>
    <t>Italy service revenue</t>
  </si>
  <si>
    <t>Voice revenue</t>
  </si>
  <si>
    <t>Income tax expense</t>
  </si>
  <si>
    <t>UK service revenue</t>
  </si>
  <si>
    <t>Eliminations</t>
  </si>
  <si>
    <t>Notes:</t>
  </si>
  <si>
    <t>Depreciation and amortisation:</t>
  </si>
  <si>
    <t xml:space="preserve"> </t>
  </si>
  <si>
    <t>Egypt (EGP)</t>
  </si>
  <si>
    <t>Egypt</t>
  </si>
  <si>
    <t>Direct costs</t>
  </si>
  <si>
    <t>Greece</t>
  </si>
  <si>
    <t>Spain</t>
  </si>
  <si>
    <t>Other Europe service revenue</t>
  </si>
  <si>
    <t>Service revenue</t>
  </si>
  <si>
    <t>Romania</t>
  </si>
  <si>
    <t>Adjusted operating profit/(loss)</t>
  </si>
  <si>
    <t>Impairment losses, net</t>
  </si>
  <si>
    <t>Messaging revenue</t>
  </si>
  <si>
    <t>(4)</t>
  </si>
  <si>
    <t>FY 11</t>
  </si>
  <si>
    <t>Germany</t>
  </si>
  <si>
    <t>Czech Republic</t>
  </si>
  <si>
    <t>Netherlands</t>
  </si>
  <si>
    <t>Fixed line revenue</t>
  </si>
  <si>
    <t>Ireland</t>
  </si>
  <si>
    <t>EBITDA</t>
  </si>
  <si>
    <t>Qatar</t>
  </si>
  <si>
    <t xml:space="preserve">   Romania</t>
  </si>
  <si>
    <t>Germany service revenue</t>
  </si>
  <si>
    <t>Net financing costs</t>
  </si>
  <si>
    <t>Spain service revenue</t>
  </si>
  <si>
    <t>Non-Controlled Interests and Common Functions</t>
  </si>
  <si>
    <t>H2 10/11</t>
  </si>
  <si>
    <t>India</t>
  </si>
  <si>
    <t>Intra-region eliminations</t>
  </si>
  <si>
    <t>Greece (EUR)</t>
  </si>
  <si>
    <t>New Zealand</t>
  </si>
  <si>
    <t>Non-Controlled Interests, Common Functions and eliminations</t>
  </si>
  <si>
    <t>H1 10/11</t>
  </si>
  <si>
    <t>Romania (EUR)</t>
  </si>
  <si>
    <t>UK</t>
  </si>
  <si>
    <t xml:space="preserve">With effect from the quarter ended 31 March 2010 MVNO minutes have been identified and included within total voice minutes for Vodafone Italy. </t>
  </si>
  <si>
    <t>H2 09/10</t>
  </si>
  <si>
    <t>Adjustments for:</t>
  </si>
  <si>
    <t>(3)</t>
  </si>
  <si>
    <t>Operating free cash flow</t>
  </si>
  <si>
    <t>Vodacom service revenue</t>
  </si>
  <si>
    <t>Common Functions and Non-Controlled Interests</t>
  </si>
  <si>
    <t>Ghana</t>
  </si>
  <si>
    <t>H1 09/10</t>
  </si>
  <si>
    <t xml:space="preserve">   Portugal</t>
  </si>
  <si>
    <t xml:space="preserve">Other </t>
  </si>
  <si>
    <t>Other Europe</t>
  </si>
  <si>
    <t>Purchased licences</t>
  </si>
  <si>
    <t>Hungary</t>
  </si>
  <si>
    <t xml:space="preserve">   Turkey</t>
  </si>
  <si>
    <t>Other revenue</t>
  </si>
  <si>
    <t xml:space="preserve">Italy </t>
  </si>
  <si>
    <t>Capital expenditure</t>
  </si>
  <si>
    <t>(9)</t>
  </si>
  <si>
    <t xml:space="preserve">   Egypt</t>
  </si>
  <si>
    <t>Malta</t>
  </si>
  <si>
    <t>Net additions (in thousands)</t>
  </si>
  <si>
    <t>Other service revenue</t>
  </si>
  <si>
    <t>Group</t>
  </si>
  <si>
    <t>Total</t>
  </si>
  <si>
    <t>(7)</t>
  </si>
  <si>
    <t>Customer costs</t>
  </si>
  <si>
    <t>Portugal</t>
  </si>
  <si>
    <t>(2)</t>
  </si>
  <si>
    <t>Albania</t>
  </si>
  <si>
    <t xml:space="preserve">   Greece</t>
  </si>
  <si>
    <t>Operating expenses</t>
  </si>
  <si>
    <t>Italy (EUR)</t>
  </si>
  <si>
    <t>Revenue</t>
  </si>
  <si>
    <t>Closing customers (in thousands)</t>
  </si>
  <si>
    <t>Adjusted operating profit</t>
  </si>
  <si>
    <t>Total voice minute information presented in the table above represents network minutes, or the volume of minutes handled by each local network, and includes incoming, outgoing and visitor calls. The voice minute information in respect of Germany and New Zealand reflects billed minutes under which calls are rounded up to the nearest minute under certain tariffs.</t>
  </si>
  <si>
    <t>Capitalised fixed asset additions</t>
  </si>
  <si>
    <t>Prepaid</t>
  </si>
  <si>
    <t>Other</t>
  </si>
  <si>
    <t>Note:</t>
  </si>
  <si>
    <t>Acquired intangibles</t>
  </si>
  <si>
    <t>Africa, Middle East and Asia Pacific</t>
  </si>
  <si>
    <t>(8)</t>
  </si>
  <si>
    <t>Italy</t>
  </si>
  <si>
    <t>Portugal (EUR)</t>
  </si>
  <si>
    <t>Non-operating income and expense</t>
  </si>
  <si>
    <t xml:space="preserve">Vodacom refers to the Group’s interests in Vodacom Group Limited and its subsidiaries, including those located outside of South Africa.
</t>
  </si>
  <si>
    <t>Turkey (TRY)</t>
  </si>
  <si>
    <t>£m</t>
  </si>
  <si>
    <t>Acquisition and retention costs</t>
  </si>
  <si>
    <t>(6)</t>
  </si>
  <si>
    <t>The quarter ended 30 June 2010 included 3,322,000 disconnections in Vodacom due to a change in their disconnection policy and a reduction of 18,000 customers in Australia due to the sale of customers.</t>
  </si>
  <si>
    <r>
      <rPr>
        <sz val="10"/>
        <rFont val="Vodafone Rg"/>
        <family val="2"/>
      </rPr>
      <t>Fixed line revenue</t>
    </r>
    <r>
      <rPr>
        <vertAlign val="superscript"/>
        <sz val="10"/>
        <rFont val="Vodafone Rg"/>
        <family val="2"/>
      </rPr>
      <t xml:space="preserve"> </t>
    </r>
  </si>
  <si>
    <r>
      <rPr>
        <b/>
        <sz val="14"/>
        <rFont val="Vodafone Rg"/>
        <family val="2"/>
      </rPr>
      <t>Regional results</t>
    </r>
    <r>
      <rPr>
        <b/>
        <vertAlign val="superscript"/>
        <sz val="14"/>
        <rFont val="Vodafone Rg"/>
        <family val="2"/>
      </rPr>
      <t>(1)</t>
    </r>
  </si>
  <si>
    <r>
      <rPr>
        <b/>
        <sz val="10"/>
        <rFont val="Vodafone Rg"/>
        <family val="2"/>
      </rPr>
      <t>Total voice minutes (in millions)</t>
    </r>
    <r>
      <rPr>
        <b/>
        <vertAlign val="superscript"/>
        <sz val="10"/>
        <rFont val="Vodafone Rg"/>
        <family val="2"/>
      </rPr>
      <t>(1)</t>
    </r>
  </si>
  <si>
    <r>
      <rPr>
        <sz val="10"/>
        <rFont val="Vodafone Rg"/>
        <family val="2"/>
      </rPr>
      <t>Italy</t>
    </r>
    <r>
      <rPr>
        <vertAlign val="superscript"/>
        <sz val="8"/>
        <rFont val="Vodafone Rg"/>
        <family val="2"/>
      </rPr>
      <t>(2)</t>
    </r>
  </si>
  <si>
    <t>H2 09/11</t>
  </si>
  <si>
    <t>NM</t>
  </si>
  <si>
    <r>
      <t>Germany</t>
    </r>
    <r>
      <rPr>
        <b/>
        <vertAlign val="superscript"/>
        <sz val="8"/>
        <rFont val="Vodafone Rg"/>
        <family val="2"/>
      </rPr>
      <t>(1)</t>
    </r>
  </si>
  <si>
    <r>
      <t>Spain</t>
    </r>
    <r>
      <rPr>
        <b/>
        <vertAlign val="superscript"/>
        <sz val="8"/>
        <rFont val="Vodafone Rg"/>
        <family val="2"/>
      </rPr>
      <t>(1)(2)</t>
    </r>
  </si>
  <si>
    <t>Included within the Other Europe segment.</t>
  </si>
  <si>
    <t>Included within the Other Africa, Middle East and Asia Pacific segment.</t>
  </si>
  <si>
    <t>Africa, Middle East and Asia Pacific ('AMAP')</t>
  </si>
  <si>
    <t>Not meaningful.</t>
  </si>
  <si>
    <t xml:space="preserve">   Voice revenue</t>
  </si>
  <si>
    <t xml:space="preserve">   Messaging revenue</t>
  </si>
  <si>
    <t xml:space="preserve">   Data revenue</t>
  </si>
  <si>
    <t xml:space="preserve">   Fixed line revenue</t>
  </si>
  <si>
    <t xml:space="preserve">   Other service revenue</t>
  </si>
  <si>
    <t>Vodafone Group Plc</t>
  </si>
  <si>
    <t>Other income and expense</t>
  </si>
  <si>
    <t>Non-controlling interests</t>
  </si>
  <si>
    <t>Disposal of property, plant and equipment</t>
  </si>
  <si>
    <t>Purchase of treasury shares</t>
  </si>
  <si>
    <t>Equity dividends paid</t>
  </si>
  <si>
    <t>H1</t>
  </si>
  <si>
    <t>H2</t>
  </si>
  <si>
    <t>FY</t>
  </si>
  <si>
    <t>Euro</t>
  </si>
  <si>
    <t>United States dollar</t>
  </si>
  <si>
    <t>Egyptian pound</t>
  </si>
  <si>
    <t>Indian rupee</t>
  </si>
  <si>
    <t>Turkish lira</t>
  </si>
  <si>
    <t>South African rand</t>
  </si>
  <si>
    <t>Q1</t>
  </si>
  <si>
    <t>Q2</t>
  </si>
  <si>
    <t>Q3</t>
  </si>
  <si>
    <t>Q4</t>
  </si>
  <si>
    <t>Definition of terms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</si>
  <si>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</si>
  <si>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</si>
  <si>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</si>
  <si>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</si>
  <si>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</si>
  <si>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Service revenue excluding fixed line revenue, fixed advertising revenue, revenue related to business managed services and revenue from certain tower sharing arrangements divided by average customers.</t>
  </si>
  <si>
    <t>Capitalised expenditure</t>
  </si>
  <si>
    <t xml:space="preserve">This measure includes the aggregate of capitalised property, plant and equipment additions and capitalised software costs.  </t>
  </si>
  <si>
    <t>Churn</t>
  </si>
  <si>
    <t>Total gross customer disconnections in the period divided by the average total customers in the period.</t>
  </si>
  <si>
    <t xml:space="preserve">Controlled and jointly controlled </t>
  </si>
  <si>
    <t xml:space="preserve">Controlled and jointly controlled measures include 100% for the Group's mobile operating subsidiaries and the Group's proportionate share for joint ventures. </t>
  </si>
  <si>
    <t>Depreciation and other amortisation</t>
  </si>
  <si>
    <t xml:space="preserve">This measure includes the profit or loss on disposal of property, plant and equipment and computer software.  </t>
  </si>
  <si>
    <t>Free cash flow</t>
  </si>
  <si>
    <t>Interconnect costs</t>
  </si>
  <si>
    <t>A charge paid by Vodafone to other fixed line or mobile operators when a Vodafone customer calls a customer connected to a different network.</t>
  </si>
  <si>
    <t>Mobile customer</t>
  </si>
  <si>
    <t>Net debt</t>
  </si>
  <si>
    <t>Long-term borrowings, short-term borrowings and mark-to-market adjustments on financing instruments less cash and cash equivalents.</t>
  </si>
  <si>
    <t>Operating costs</t>
  </si>
  <si>
    <t>Operating expenses plus customer costs other than acquisition and retention costs.</t>
  </si>
  <si>
    <t>Cash generated from operations after cash payments for capital expenditure (excludes capital licence and spectrum payments) and cash receipts from the disposal of intangible assets and property, plant and equipment.</t>
  </si>
  <si>
    <t xml:space="preserve">Organic growth </t>
  </si>
  <si>
    <t>The percentage movements in organic growth are presented to reflect operating performance on a comparable basis, both in terms of merger and acquisition activity and foreign exchange rates.</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</si>
  <si>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</si>
  <si>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</si>
  <si>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</si>
  <si>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 xml:space="preserve">The total of trade commissions, loyalty scheme and equipment costs relating to customer retention and upgrade.  </t>
  </si>
  <si>
    <t>Service revenue comprises all revenue related to the provision of ongoing services including, but not limited to, monthly access charges, airtime usage, roaming, incoming and outgoing network usage by non-Vodafone customers and interconnect charges for incoming calls.</t>
  </si>
  <si>
    <t>FY 10/11 and FY 11/12 guidance rates</t>
  </si>
  <si>
    <t>FY 11/12</t>
  </si>
  <si>
    <t>H110/11</t>
  </si>
  <si>
    <t>Group revenue</t>
  </si>
  <si>
    <t>Group EBITDA</t>
  </si>
  <si>
    <t>Depreciation and amortisation</t>
  </si>
  <si>
    <t>Adjusted investment income and financing costs</t>
  </si>
  <si>
    <t>Group adjusted profit before taxation</t>
  </si>
  <si>
    <t>Adjusted income tax expense</t>
  </si>
  <si>
    <t>Adjusted profit</t>
  </si>
  <si>
    <t>Adjusted basic earnings per share</t>
  </si>
  <si>
    <t>8.72p</t>
  </si>
  <si>
    <t>Weighted average number of shares - basic</t>
  </si>
  <si>
    <t>Closing number of shares outstanding</t>
  </si>
  <si>
    <t>Investment income and financing costs</t>
  </si>
  <si>
    <t>Statutory investment income and financing costs</t>
  </si>
  <si>
    <t>Adjusted effective tax rate</t>
  </si>
  <si>
    <t>Adjusted profit before tax for the purpose of calculating adjusted effective tax rate</t>
  </si>
  <si>
    <t>Less: Share of associates’ tax and non-controlling interest</t>
  </si>
  <si>
    <t>Adjusted profit before tax</t>
  </si>
  <si>
    <t>Adjustments to derive adjusted profit before tax</t>
  </si>
  <si>
    <t xml:space="preserve">Profit before tax </t>
  </si>
  <si>
    <t>Adjusted income tax expense for purposes of calculating adjusted tax rate</t>
  </si>
  <si>
    <t>Tax on adjustments to derive adjusted profit before tax</t>
  </si>
  <si>
    <t>Tax benefit related to settlement of tax cases</t>
  </si>
  <si>
    <t>Statutory income tax expense</t>
  </si>
  <si>
    <t>Adjusted EPS calculation</t>
  </si>
  <si>
    <t>Adjusted profit for EPS calculation</t>
  </si>
  <si>
    <t>Adjustments:</t>
  </si>
  <si>
    <t>Profit attributable to equity shareholders</t>
  </si>
  <si>
    <r>
      <rPr>
        <b/>
        <sz val="10"/>
        <rFont val="Vodafone Rg"/>
        <family val="2"/>
      </rPr>
      <t>Group adjusted operating profit</t>
    </r>
    <r>
      <rPr>
        <b/>
        <vertAlign val="superscript"/>
        <sz val="10"/>
        <rFont val="Vodafone Rg"/>
        <family val="2"/>
      </rPr>
      <t xml:space="preserve"> (1)</t>
    </r>
  </si>
  <si>
    <r>
      <rPr>
        <sz val="10"/>
        <color indexed="8"/>
        <rFont val="Vodafone Rg"/>
        <family val="2"/>
      </rPr>
      <t xml:space="preserve">     Reconciling items</t>
    </r>
    <r>
      <rPr>
        <vertAlign val="superscript"/>
        <sz val="10"/>
        <color indexed="8"/>
        <rFont val="Vodafone Rg"/>
        <family val="2"/>
      </rPr>
      <t xml:space="preserve"> (1)</t>
    </r>
  </si>
  <si>
    <r>
      <rPr>
        <sz val="10"/>
        <rFont val="Vodafone Rg"/>
        <family val="2"/>
      </rPr>
      <t>Non-operating income and expense</t>
    </r>
    <r>
      <rPr>
        <vertAlign val="superscript"/>
        <sz val="10"/>
        <rFont val="Vodafone Rg"/>
        <family val="2"/>
      </rPr>
      <t>(1)</t>
    </r>
  </si>
  <si>
    <r>
      <rPr>
        <sz val="10"/>
        <rFont val="Vodafone Rg"/>
        <family val="2"/>
      </rPr>
      <t>Investment income and financing costs</t>
    </r>
    <r>
      <rPr>
        <vertAlign val="superscript"/>
        <sz val="10"/>
        <rFont val="Vodafone Rg"/>
        <family val="2"/>
      </rPr>
      <t>(1)</t>
    </r>
  </si>
  <si>
    <r>
      <rPr>
        <sz val="10"/>
        <rFont val="Vodafone Rg"/>
        <family val="2"/>
      </rPr>
      <t>Taxation</t>
    </r>
    <r>
      <rPr>
        <vertAlign val="superscript"/>
        <sz val="10"/>
        <rFont val="Vodafone Rg"/>
        <family val="2"/>
      </rPr>
      <t>(1)</t>
    </r>
  </si>
  <si>
    <t>H1 09/10 </t>
  </si>
  <si>
    <t>H2 09/10 </t>
  </si>
  <si>
    <t>H2 10/11 </t>
  </si>
  <si>
    <t>FY 09/10 </t>
  </si>
  <si>
    <t>Cash generated by operations</t>
  </si>
  <si>
    <t>Taxation</t>
  </si>
  <si>
    <t>Dividends paid to non-controlling shareholders in subsidiaries</t>
  </si>
  <si>
    <t>Interest received and paid</t>
  </si>
  <si>
    <t xml:space="preserve">Free cash flow </t>
  </si>
  <si>
    <t>Licence and spectrum payments</t>
  </si>
  <si>
    <t>Foreign exchange</t>
  </si>
  <si>
    <t>Net debt decrease</t>
  </si>
  <si>
    <t>Opening net debt</t>
  </si>
  <si>
    <t>Cash paid for purchase of property, plant and equipment and intangible assets other than licence and spectrum payments.</t>
  </si>
  <si>
    <t>The six months ended 30 September 2009 includes £613 million in relation to Qatar.</t>
  </si>
  <si>
    <r>
      <rPr>
        <sz val="10"/>
        <rFont val="Vodafone Rg"/>
        <family val="2"/>
      </rPr>
      <t>Dividends received from associates and investments</t>
    </r>
    <r>
      <rPr>
        <vertAlign val="superscript"/>
        <sz val="10"/>
        <rFont val="Vodafone Rg"/>
        <family val="2"/>
      </rPr>
      <t>(2)</t>
    </r>
  </si>
  <si>
    <r>
      <rPr>
        <sz val="10"/>
        <rFont val="Vodafone Rg"/>
        <family val="2"/>
      </rPr>
      <t>Acquisitions and disposals</t>
    </r>
    <r>
      <rPr>
        <vertAlign val="superscript"/>
        <sz val="10"/>
        <rFont val="Vodafone Rg"/>
        <family val="2"/>
      </rPr>
      <t>(3)</t>
    </r>
  </si>
  <si>
    <r>
      <rPr>
        <sz val="10"/>
        <rFont val="Vodafone Rg"/>
        <family val="2"/>
      </rPr>
      <t>Contributions from non-controlling shareholders in subsidiaries</t>
    </r>
    <r>
      <rPr>
        <vertAlign val="superscript"/>
        <sz val="10"/>
        <rFont val="Vodafone Rg"/>
        <family val="2"/>
      </rPr>
      <t>(4)</t>
    </r>
  </si>
  <si>
    <r>
      <rPr>
        <sz val="10"/>
        <rFont val="Vodafone Rg"/>
        <family val="2"/>
      </rPr>
      <t>Other</t>
    </r>
    <r>
      <rPr>
        <vertAlign val="superscript"/>
        <sz val="10"/>
        <rFont val="Vodafone Rg"/>
        <family val="2"/>
      </rPr>
      <t>(5)</t>
    </r>
  </si>
  <si>
    <t>1 Quarterly revenue analysis</t>
  </si>
  <si>
    <t>2 Regional results</t>
  </si>
  <si>
    <t>3 Adjusted income statement</t>
  </si>
  <si>
    <t>4 Cash flow</t>
  </si>
  <si>
    <t>5 Half-year regional analysis</t>
  </si>
  <si>
    <t>6 Full year regional analysis</t>
  </si>
  <si>
    <t>7 Customers</t>
  </si>
  <si>
    <t>8 Churn</t>
  </si>
  <si>
    <t>9 Voice usage</t>
  </si>
  <si>
    <t>10 ARPU</t>
  </si>
  <si>
    <t>Disclaimer</t>
  </si>
  <si>
    <t>11 Average foreign exchange rates</t>
  </si>
  <si>
    <t>12 Definition of terms</t>
  </si>
  <si>
    <t>Closing net debt</t>
  </si>
  <si>
    <t xml:space="preserve">The quarter ended 31 March 2010 included 375,000 disconnections for Spain resulting from a regulatory driven change in the prepaid registration policy, and the quarter ended 31 March 2011 included 300,000 disconnections in Germany, 400,000 disconnections in Spain and 219,000 disconnections in Romania primarily resulting from a review of inactive customers. </t>
  </si>
  <si>
    <t>Q1 11/12</t>
  </si>
  <si>
    <t>The sum of the regional amounts may not be equal to Group totals due to Non-Controlled Interests and Common Functions and intercompany eliminations.</t>
  </si>
  <si>
    <t>Operating free cash flow after cash flows in relation to taxation, interest, dividends received from associates and investments, and dividends paid to non-controlling shareholders in subsidiaries but before licence and spectrum payments and for the year ended 31 March 2011 other items in respect of: the UK CFC settlement, tax relating to the disposal of China Mobile Limited, the SoftBank disposal and the court deposit made in respect of the India tax case.</t>
  </si>
  <si>
    <t>A mobile customer is defined as a subscriber identity module ('SIM'), or in territories where SIMs do not exist, a unique mobile telephone number which has access to the network for any purpose, including data only usage, except telemetric applications. Telemetric applications include, but  are not limited to, asset and equipment tracking, mobile payment and billing functionality, e.g. vending machines and meter readings, and include voice enabled customers whose usage is limited to a central service operation, e.g. emergency response applications in vehicles.</t>
  </si>
  <si>
    <r>
      <t xml:space="preserve">   </t>
    </r>
    <r>
      <rPr>
        <b/>
        <sz val="10"/>
        <rFont val="Vodafone Rg"/>
        <family val="2"/>
      </rPr>
      <t>Turkey service revenue</t>
    </r>
    <r>
      <rPr>
        <b/>
        <vertAlign val="superscript"/>
        <sz val="10"/>
        <rFont val="Vodafone Rg"/>
        <family val="2"/>
      </rPr>
      <t xml:space="preserve">(2) </t>
    </r>
  </si>
  <si>
    <r>
      <t xml:space="preserve">   Czech Republic service revenue</t>
    </r>
    <r>
      <rPr>
        <vertAlign val="superscript"/>
        <sz val="10"/>
        <rFont val="Vodafone Rg"/>
        <family val="2"/>
      </rPr>
      <t>(2)</t>
    </r>
  </si>
  <si>
    <r>
      <t xml:space="preserve">   Greece service revenue</t>
    </r>
    <r>
      <rPr>
        <vertAlign val="superscript"/>
        <sz val="10"/>
        <rFont val="Vodafone Rg"/>
        <family val="2"/>
      </rPr>
      <t>(2)</t>
    </r>
  </si>
  <si>
    <r>
      <t xml:space="preserve">   Ireland service revenue</t>
    </r>
    <r>
      <rPr>
        <vertAlign val="superscript"/>
        <sz val="10"/>
        <rFont val="Vodafone Rg"/>
        <family val="2"/>
      </rPr>
      <t>(2)</t>
    </r>
  </si>
  <si>
    <r>
      <t xml:space="preserve">   Netherlands service revenue</t>
    </r>
    <r>
      <rPr>
        <vertAlign val="superscript"/>
        <sz val="10"/>
        <rFont val="Vodafone Rg"/>
        <family val="2"/>
      </rPr>
      <t>(2)</t>
    </r>
  </si>
  <si>
    <r>
      <t xml:space="preserve">   Portugal service revenue</t>
    </r>
    <r>
      <rPr>
        <vertAlign val="superscript"/>
        <sz val="10"/>
        <rFont val="Vodafone Rg"/>
        <family val="2"/>
      </rPr>
      <t>(2)</t>
    </r>
  </si>
  <si>
    <r>
      <t xml:space="preserve">   Romania service revenue</t>
    </r>
    <r>
      <rPr>
        <vertAlign val="superscript"/>
        <sz val="10"/>
        <rFont val="Vodafone Rg"/>
        <family val="2"/>
      </rPr>
      <t>(2)</t>
    </r>
  </si>
  <si>
    <r>
      <t xml:space="preserve">   Egypt service revenue</t>
    </r>
    <r>
      <rPr>
        <vertAlign val="superscript"/>
        <sz val="10"/>
        <rFont val="Vodafone Rg"/>
        <family val="2"/>
      </rPr>
      <t>(3)</t>
    </r>
  </si>
  <si>
    <r>
      <t>Group</t>
    </r>
    <r>
      <rPr>
        <b/>
        <vertAlign val="superscript"/>
        <sz val="10"/>
        <rFont val="Vodafone Rg"/>
        <family val="2"/>
      </rPr>
      <t>(1)</t>
    </r>
  </si>
  <si>
    <r>
      <t>Germany (EUR)</t>
    </r>
    <r>
      <rPr>
        <b/>
        <vertAlign val="superscript"/>
        <sz val="8"/>
        <rFont val="Vodafone Rg"/>
        <family val="2"/>
      </rPr>
      <t>(1)</t>
    </r>
  </si>
  <si>
    <t>Vodacom refers to the Group’s interests in Vodacom Group Limited and its subsidiaries including those located outside of South Africa.</t>
  </si>
  <si>
    <r>
      <t>Turkey</t>
    </r>
    <r>
      <rPr>
        <b/>
        <vertAlign val="superscript"/>
        <sz val="8"/>
        <rFont val="Vodafone Rg"/>
        <family val="2"/>
      </rPr>
      <t>(3)</t>
    </r>
  </si>
  <si>
    <r>
      <t>Vodacom</t>
    </r>
    <r>
      <rPr>
        <b/>
        <vertAlign val="superscript"/>
        <sz val="8"/>
        <rFont val="Vodafone Rg"/>
        <family val="2"/>
      </rPr>
      <t>(4)(5)</t>
    </r>
  </si>
  <si>
    <t xml:space="preserve">In the quarter ended 31 March 2011 churn for Germany and Spain included disconnections resulting from a review of inactive prepaid customers of 300,000 and 400,000 respectively.  For Germany, the underlying prepaid customer churn, excluding this change, was 34.9% and total churn was 25.8% whilst for Spain, the underlying prepaid customer churn was 35.8% and total churn was 29.4%.
</t>
  </si>
  <si>
    <t>The customer churn for Vodacom in the quarter ended 30 June 2010 included the effect of one-off disconnections of 3,322,000 prepaid customers. The underlying prepaid customer churn excluding this change was 46.5% and total churn was 42.0%.</t>
  </si>
  <si>
    <t>With effect from 1 April 2011 average customers used to calculate ARPU in Germany excludes 1.1 million customers who were migrated to an MVNO following revised agreements with wholesale partners.</t>
  </si>
  <si>
    <t>The quarter ended 30 June 2011 included 1,105,000 disconnections in Germany in relation to the migration of customers to a MVNO following revised agreements with wholesale partners, 815,000 additional customers in Turkey as a result of a change in the disconnection policy and a reduction of 155,000 customers in Australia relating to the alignment of the policy on churn following customer migration.</t>
  </si>
  <si>
    <t>Q2 11/12</t>
  </si>
  <si>
    <t>Organic % change</t>
  </si>
  <si>
    <t>H1 11/12(1)</t>
  </si>
  <si>
    <t>H1 11/12</t>
  </si>
  <si>
    <t>H1 11/12 </t>
  </si>
  <si>
    <t>Half-year financial report</t>
  </si>
  <si>
    <t>Index of sheets:</t>
  </si>
  <si>
    <t>Consolidated income statement</t>
  </si>
  <si>
    <t>Consolidated statement of comprehensive income</t>
  </si>
  <si>
    <t>Consolidated statement of financial position</t>
  </si>
  <si>
    <t>Consolidated statement of changes in equity</t>
  </si>
  <si>
    <t xml:space="preserve">Consolidated statement of cash flows </t>
  </si>
  <si>
    <t>Note 2 - Segment analysis</t>
  </si>
  <si>
    <t>Note 4 - Taxation</t>
  </si>
  <si>
    <t>Note 5 - Earnings per share</t>
  </si>
  <si>
    <t>Note 6 - Equity dividends on ordinary shares</t>
  </si>
  <si>
    <t>Six months ended 30 September</t>
  </si>
  <si>
    <t>Note</t>
  </si>
  <si>
    <t>Cost of sales</t>
  </si>
  <si>
    <t>Gross profit</t>
  </si>
  <si>
    <t>Selling and distribution expenses</t>
  </si>
  <si>
    <t>Administrative expenses</t>
  </si>
  <si>
    <t>Impairment loss</t>
  </si>
  <si>
    <t>Investment income</t>
  </si>
  <si>
    <t>Financing costs</t>
  </si>
  <si>
    <t>Profit before taxation</t>
  </si>
  <si>
    <t>Attributable to:</t>
  </si>
  <si>
    <t>– Equity shareholders</t>
  </si>
  <si>
    <t>– Non-controlling interests</t>
  </si>
  <si>
    <t>Earnings per share</t>
  </si>
  <si>
    <t>– Basic</t>
  </si>
  <si>
    <t>– Diluted</t>
  </si>
  <si>
    <t>Gains on revaluation of available-for-sale investments, net of tax</t>
  </si>
  <si>
    <t>Foreign exchange translation differences, net of tax</t>
  </si>
  <si>
    <t>Foreign exchange gains transferred to the income statement</t>
  </si>
  <si>
    <t>Other, net of tax</t>
  </si>
  <si>
    <t>Other comprehensive loss</t>
  </si>
  <si>
    <t>30 September</t>
  </si>
  <si>
    <t>31  March</t>
  </si>
  <si>
    <t>Non-current assets</t>
  </si>
  <si>
    <t>Goodwill</t>
  </si>
  <si>
    <t>Other intangible assets</t>
  </si>
  <si>
    <t>Property, plant and equipment</t>
  </si>
  <si>
    <t>Investments in associates</t>
  </si>
  <si>
    <t>Other investments</t>
  </si>
  <si>
    <t>Deferred tax assets</t>
  </si>
  <si>
    <t>Post employment benefits</t>
  </si>
  <si>
    <t>Trade and other receivables</t>
  </si>
  <si>
    <t>Current assets</t>
  </si>
  <si>
    <t>Inventory</t>
  </si>
  <si>
    <t>Taxation recoverable</t>
  </si>
  <si>
    <t>Cash and cash equivalents</t>
  </si>
  <si>
    <t>Total assets</t>
  </si>
  <si>
    <t>Equity</t>
  </si>
  <si>
    <t>Called up share capital</t>
  </si>
  <si>
    <t>Additional paid-in capital</t>
  </si>
  <si>
    <t>Treasury shares</t>
  </si>
  <si>
    <t>Retained losses</t>
  </si>
  <si>
    <t>Accumulated other comprehensive income</t>
  </si>
  <si>
    <t>Total equity shareholders’ funds</t>
  </si>
  <si>
    <t>Put options over non-controlling interests</t>
  </si>
  <si>
    <t>Total non-controlling interests</t>
  </si>
  <si>
    <t>Total equity</t>
  </si>
  <si>
    <t>Non-current liabilities</t>
  </si>
  <si>
    <t>Long-term borrowings</t>
  </si>
  <si>
    <t>Taxation liabilities</t>
  </si>
  <si>
    <t>Deferred tax liabilities</t>
  </si>
  <si>
    <t>Provisions</t>
  </si>
  <si>
    <t>Trade and other payables</t>
  </si>
  <si>
    <t>Current liabilities</t>
  </si>
  <si>
    <t>Short-term borrowings</t>
  </si>
  <si>
    <t>Total equity and liabilities</t>
  </si>
  <si>
    <t>Share 
capital </t>
  </si>
  <si>
    <t>Additional 
paid-in 
capital </t>
  </si>
  <si>
    <t>Treasury 
shares </t>
  </si>
  <si>
    <t>Accumulated comprehensive income</t>
  </si>
  <si>
    <t>Equity
shareholders’ funds</t>
  </si>
  <si>
    <t>Non-
controlling
interests</t>
  </si>
  <si>
    <t>Issue or reissue of shares</t>
  </si>
  <si>
    <t>Share-based payment</t>
  </si>
  <si>
    <t>Comprehensive income</t>
  </si>
  <si>
    <t>Dividends</t>
  </si>
  <si>
    <t>1 April 2010</t>
  </si>
  <si>
    <t>Repurchase of own shares</t>
  </si>
  <si>
    <t>Transactions with non-controlling shareholders in subsidiaries</t>
  </si>
  <si>
    <t>30 September 2010</t>
  </si>
  <si>
    <t>Consolidated statement of cash flows</t>
  </si>
  <si>
    <t>Net cash flow from operating activities</t>
  </si>
  <si>
    <t>Cash flows from investing activities</t>
  </si>
  <si>
    <t>Purchase of interests in subsidiaries and joint ventures, net of cash acquired</t>
  </si>
  <si>
    <t>Purchase of intangible assets</t>
  </si>
  <si>
    <t>Purchase of property, plant and equipment</t>
  </si>
  <si>
    <t>Purchase of investments</t>
  </si>
  <si>
    <t>Disposal of investments</t>
  </si>
  <si>
    <t>Dividends received from associates</t>
  </si>
  <si>
    <t>Dividends received from investments</t>
  </si>
  <si>
    <t>Interest received</t>
  </si>
  <si>
    <t>Net cash flow from investing activities</t>
  </si>
  <si>
    <t>Cash flows from financing activities</t>
  </si>
  <si>
    <t>Issue of ordinary share capital and reissue of treasury shares</t>
  </si>
  <si>
    <t>Net movement in short-term borrowings</t>
  </si>
  <si>
    <t>Proceeds from issue of long-term borrowings</t>
  </si>
  <si>
    <t>Repayment of borrowings</t>
  </si>
  <si>
    <t xml:space="preserve">Dividends paid to non-controlling shareholders in subsidiaries </t>
  </si>
  <si>
    <t xml:space="preserve">Other transactions with non-controlling shareholders in subsidiaries </t>
  </si>
  <si>
    <t>Interest paid</t>
  </si>
  <si>
    <t>Net cash flow</t>
  </si>
  <si>
    <t>Notes to the condensed consolidated financial statements</t>
  </si>
  <si>
    <t>2    Segment analysis</t>
  </si>
  <si>
    <t>Six months ended 30 September 2010</t>
  </si>
  <si>
    <t>Segment
revenue</t>
  </si>
  <si>
    <t>Intra-
region
 revenue</t>
  </si>
  <si>
    <t>Regional
 revenue</t>
  </si>
  <si>
    <t>Inter-
region
 revenue</t>
  </si>
  <si>
    <t>Group
 revenue</t>
  </si>
  <si>
    <t>(1) Values shown for Verizon Wireless are not included in the calculation of Group revenue or EBITDA as Verizon Wireless is an associate.</t>
  </si>
  <si>
    <t>Share of results in associates</t>
  </si>
  <si>
    <t>4    Taxation</t>
  </si>
  <si>
    <t xml:space="preserve">    Current year</t>
  </si>
  <si>
    <t xml:space="preserve">    Adjustments in respect of prior years</t>
  </si>
  <si>
    <t>Overseas current tax expense/(income):</t>
  </si>
  <si>
    <t>Total current tax expense</t>
  </si>
  <si>
    <t>Deferred tax on origination and reversal of temporary differences:</t>
  </si>
  <si>
    <t xml:space="preserve">    United Kingdom deferred tax</t>
  </si>
  <si>
    <t xml:space="preserve">    Overseas deferred tax</t>
  </si>
  <si>
    <t>Total income tax expense</t>
  </si>
  <si>
    <t>5    Earnings per share</t>
  </si>
  <si>
    <t>Million</t>
  </si>
  <si>
    <t>Weighted average number of shares for basic earnings per share</t>
  </si>
  <si>
    <t>Effect of dilutive potential shares: restricted shares and share options</t>
  </si>
  <si>
    <t>Weighted average number of shares for diluted earnings per share</t>
  </si>
  <si>
    <t>Earnings for basic and diluted earnings per share</t>
  </si>
  <si>
    <t>6    Equity dividends on ordinary shares</t>
  </si>
  <si>
    <t>Declared during the period:</t>
  </si>
  <si>
    <t>Proposed after the end of the reporting period and not recognised as a liability:</t>
  </si>
  <si>
    <t>Share-based payments</t>
  </si>
  <si>
    <t>Loss on disposal of property, plant and equipment</t>
  </si>
  <si>
    <t>Increase in inventory</t>
  </si>
  <si>
    <t>Increase in trade and other receivables</t>
  </si>
  <si>
    <t>Increase in trade and other payables</t>
  </si>
  <si>
    <t>Tax paid</t>
  </si>
  <si>
    <t>Sales of goods and services to associates</t>
  </si>
  <si>
    <t>Purchases of goods and services from associates</t>
  </si>
  <si>
    <t>Purchases of goods and services from joint ventures</t>
  </si>
  <si>
    <t>31 March</t>
  </si>
  <si>
    <t>Trade balances owed:</t>
  </si>
  <si>
    <t xml:space="preserve">    by associates</t>
  </si>
  <si>
    <t xml:space="preserve">    to associates</t>
  </si>
  <si>
    <t xml:space="preserve">    by joint ventures</t>
  </si>
  <si>
    <t xml:space="preserve">    to joint ventures</t>
  </si>
  <si>
    <t>(1) Amounts arise primarily through Vodafone Italy and Indus Towers and represent amounts not eliminated on consolidation. Interest is paid in line with market rates.</t>
  </si>
  <si>
    <r>
      <rPr>
        <i/>
        <sz val="10"/>
        <rFont val="Vodafone Rg"/>
        <family val="2"/>
      </rPr>
      <t>Verizon Wireless</t>
    </r>
    <r>
      <rPr>
        <i/>
        <vertAlign val="superscript"/>
        <sz val="10"/>
        <rFont val="Vodafone Rg"/>
        <family val="2"/>
      </rPr>
      <t>(1)</t>
    </r>
  </si>
  <si>
    <r>
      <rPr>
        <sz val="10"/>
        <rFont val="Vodafone Rg"/>
        <family val="2"/>
      </rPr>
      <t>Net interest income receivable from joint ventures</t>
    </r>
  </si>
  <si>
    <r>
      <rPr>
        <sz val="10"/>
        <rFont val="Vodafone Rg"/>
        <family val="2"/>
      </rPr>
      <t>Other balances owed by joint ventures</t>
    </r>
    <r>
      <rPr>
        <vertAlign val="superscript"/>
        <sz val="10"/>
        <rFont val="Vodafone Rg"/>
        <family val="2"/>
      </rPr>
      <t>(1)</t>
    </r>
  </si>
  <si>
    <t>For the six months ended 30 September 2011</t>
  </si>
  <si>
    <t>13 Financial statements</t>
  </si>
  <si>
    <t>1 April 2011</t>
  </si>
  <si>
    <t>30 September 2011</t>
  </si>
  <si>
    <t>Six months ended 30 September 2011</t>
  </si>
  <si>
    <t>Final dividends for the year ended 31 March 2011: 6.05 pence per share (2010: 5.65 pence per share)</t>
  </si>
  <si>
    <t>Current period results reflect average exchange rates of £1:€1.14 and £1:US$1.62.</t>
  </si>
  <si>
    <r>
      <rPr>
        <sz val="10"/>
        <rFont val="Vodafone Rg"/>
        <family val="2"/>
      </rPr>
      <t>Organic % change</t>
    </r>
  </si>
  <si>
    <r>
      <t>Group</t>
    </r>
    <r>
      <rPr>
        <b/>
        <vertAlign val="superscript"/>
        <sz val="10"/>
        <rFont val="Vodafone Rg"/>
        <family val="2"/>
      </rPr>
      <t>(2)</t>
    </r>
  </si>
  <si>
    <r>
      <t>Other income and expense</t>
    </r>
    <r>
      <rPr>
        <vertAlign val="superscript"/>
        <sz val="10"/>
        <rFont val="Vodafone Rg"/>
        <family val="2"/>
      </rPr>
      <t>(3)</t>
    </r>
  </si>
  <si>
    <r>
      <rPr>
        <b/>
        <sz val="10"/>
        <rFont val="Vodafone Rg"/>
        <family val="2"/>
      </rPr>
      <t>Europe</t>
    </r>
  </si>
  <si>
    <r>
      <t xml:space="preserve">   Turkey</t>
    </r>
    <r>
      <rPr>
        <b/>
        <vertAlign val="superscript"/>
        <sz val="10"/>
        <rFont val="Vodafone Rg"/>
        <family val="2"/>
      </rPr>
      <t>(4)</t>
    </r>
  </si>
  <si>
    <r>
      <rPr>
        <b/>
        <sz val="10"/>
        <rFont val="Vodafone Rg"/>
        <family val="2"/>
      </rPr>
      <t>Other Europe</t>
    </r>
  </si>
  <si>
    <r>
      <rPr>
        <b/>
        <sz val="10"/>
        <rFont val="Vodafone Rg"/>
        <family val="2"/>
      </rPr>
      <t>Africa, Middle East and Asia Pacific</t>
    </r>
  </si>
  <si>
    <r>
      <rPr>
        <b/>
        <sz val="10"/>
        <rFont val="Vodafone Rg"/>
        <family val="2"/>
      </rPr>
      <t>Other Africa, Middle East and Asia Pacific</t>
    </r>
  </si>
  <si>
    <t>FY 09/10, FY 10/11 and FY 11/12 actual rates</t>
  </si>
  <si>
    <r>
      <t>Turkey</t>
    </r>
    <r>
      <rPr>
        <vertAlign val="superscript"/>
        <sz val="8"/>
        <rFont val="Vodafone Rg"/>
        <family val="2"/>
      </rPr>
      <t>(4)</t>
    </r>
  </si>
  <si>
    <t>Working capital</t>
  </si>
  <si>
    <t>India (INR)</t>
  </si>
  <si>
    <r>
      <t>Vodacom (ZAR)</t>
    </r>
    <r>
      <rPr>
        <b/>
        <vertAlign val="superscript"/>
        <sz val="8"/>
        <rFont val="Vodafone Rg"/>
        <family val="2"/>
      </rPr>
      <t>(2)</t>
    </r>
  </si>
  <si>
    <t>For further information see page 19 of the half-year financial report for the six months ended 30 September 2011, page 20 of the preliminary announcement for the year ended 31 March 2011, page 20 of the half-year financial report for the six months ended 30 September 2010, page 21 of the preliminary announcement for the year ended 31 March 2010 and page 18 of the half-year financial report for the six months ended 30 September 2009.</t>
  </si>
  <si>
    <t>Net actuarial losses on defined benefit pension schemes, net of tax</t>
  </si>
  <si>
    <t>Fair value gains transferred to the income statement</t>
  </si>
  <si>
    <t>Redemption or cancellation of shares</t>
  </si>
  <si>
    <t>Disposal of interests in associates</t>
  </si>
  <si>
    <t>Net cash flow from financing activities</t>
  </si>
  <si>
    <t>Exchange loss on cash and cash equivalents</t>
  </si>
  <si>
    <t>Second interim dividend for the year ending 31 March 2012: 4.0 pence per share (2011: nil)</t>
  </si>
  <si>
    <r>
      <t>Includes dividends from the Group's interest in SFR (sold in June 2011) and Verizon Wireless. See page 19</t>
    </r>
    <r>
      <rPr>
        <sz val="10"/>
        <rFont val="Vodafone Rg"/>
        <family val="2"/>
      </rPr>
      <t xml:space="preserve"> of the half-year financial report for the six months ended 30 September 2011, page 20 of the preliminary announcement for the year ended 31 March 2011, page 21 of the half-year financial report for the six months ended 30 September 2010, page 21 of the preliminary announcement for the year ended 31 March 2010 and page 18 of the half-year financial report for the six months ended 30 September 2009.</t>
    </r>
  </si>
  <si>
    <t>Assets held for sale</t>
  </si>
  <si>
    <t>Total liabilities associated with assets classified as held for sale</t>
  </si>
  <si>
    <t>UNAUDITED CONDENSED CONSOLIDATED FINANCIAL STATEMENTS</t>
  </si>
  <si>
    <t>Taxation on investing activities</t>
  </si>
  <si>
    <t>Interim dividend for the year ending 31 March 2012: 3.05 pence per share (2011: 2.85 pence per share)</t>
  </si>
  <si>
    <t>8    Reconciliation to net cash flow from operating activities</t>
  </si>
  <si>
    <t>9    Related party transactions</t>
  </si>
  <si>
    <t>7    Held for sale assets</t>
  </si>
  <si>
    <t>Memorandum:</t>
  </si>
  <si>
    <r>
      <t>Vodacom</t>
    </r>
    <r>
      <rPr>
        <vertAlign val="superscript"/>
        <sz val="8"/>
        <rFont val="Vodafone Rg"/>
        <family val="2"/>
      </rPr>
      <t>(3)</t>
    </r>
  </si>
  <si>
    <t>Vodafone Group plus the Group's share of 
Verizon Wireless</t>
  </si>
  <si>
    <r>
      <t>Prepaid percentage</t>
    </r>
    <r>
      <rPr>
        <b/>
        <vertAlign val="superscript"/>
        <sz val="10"/>
        <rFont val="Vodafone Rg"/>
        <family val="2"/>
      </rPr>
      <t>(1)</t>
    </r>
  </si>
  <si>
    <r>
      <t>Mobile customers</t>
    </r>
    <r>
      <rPr>
        <b/>
        <vertAlign val="superscript"/>
        <sz val="8"/>
        <rFont val="Vodafone Rg"/>
        <family val="2"/>
      </rPr>
      <t>(2)</t>
    </r>
  </si>
  <si>
    <r>
      <t>Germany</t>
    </r>
    <r>
      <rPr>
        <vertAlign val="superscript"/>
        <sz val="8"/>
        <rFont val="Vodafone Rg"/>
        <family val="2"/>
      </rPr>
      <t>(3)(4)</t>
    </r>
  </si>
  <si>
    <r>
      <t>Spain</t>
    </r>
    <r>
      <rPr>
        <vertAlign val="superscript"/>
        <sz val="8"/>
        <rFont val="Vodafone Rg"/>
        <family val="2"/>
      </rPr>
      <t>(3)</t>
    </r>
  </si>
  <si>
    <r>
      <t>UK</t>
    </r>
    <r>
      <rPr>
        <vertAlign val="superscript"/>
        <sz val="8"/>
        <rFont val="Vodafone Rg"/>
        <family val="2"/>
      </rPr>
      <t>(5)</t>
    </r>
  </si>
  <si>
    <r>
      <t>Romania</t>
    </r>
    <r>
      <rPr>
        <vertAlign val="superscript"/>
        <sz val="8"/>
        <rFont val="Vodafone Rg"/>
        <family val="2"/>
      </rPr>
      <t>(3)</t>
    </r>
  </si>
  <si>
    <r>
      <t>Vodacom</t>
    </r>
    <r>
      <rPr>
        <vertAlign val="superscript"/>
        <sz val="8"/>
        <rFont val="Vodafone Rg"/>
        <family val="2"/>
      </rPr>
      <t>(6)(7)</t>
    </r>
  </si>
  <si>
    <r>
      <t>Australia</t>
    </r>
    <r>
      <rPr>
        <vertAlign val="superscript"/>
        <sz val="8"/>
        <rFont val="Vodafone Rg"/>
        <family val="2"/>
      </rPr>
      <t>(4)(7)</t>
    </r>
  </si>
  <si>
    <r>
      <t>Fiji</t>
    </r>
    <r>
      <rPr>
        <vertAlign val="superscript"/>
        <sz val="8"/>
        <rFont val="Vodafone Rg"/>
        <family val="2"/>
      </rPr>
      <t>(8)</t>
    </r>
  </si>
  <si>
    <t>Includes Verizon Wireless' retail customers only, based on the Group's equity interest.</t>
  </si>
  <si>
    <t>Note 8 - Net cash flows from operating activities</t>
  </si>
  <si>
    <t>Note 9 - Related party transactions</t>
  </si>
  <si>
    <t>As at 30 September</t>
  </si>
  <si>
    <t>Other current assets</t>
  </si>
  <si>
    <t>Total assets classified as held for sale</t>
  </si>
  <si>
    <t>Other current liabilities</t>
  </si>
  <si>
    <t>Net assets of disposal group</t>
  </si>
  <si>
    <t>For further information refer to page 39 of the half-year financial report for the six months ended 30 September 2011, page 34 of the preliminary announcement for the year ended 31 March 2011, page 39 of the half-year financial report for the six months ended 30 September 2010, page 33 of the preliminary announcement for the year ended 31 March 2010 and page 43 of the half year financial reported for the six months ended 30 September 2009.</t>
  </si>
  <si>
    <r>
      <t>Cash capital expenditure</t>
    </r>
    <r>
      <rPr>
        <vertAlign val="superscript"/>
        <sz val="8"/>
        <rFont val="Vodafone Rg"/>
        <family val="2"/>
      </rPr>
      <t>(1)</t>
    </r>
  </si>
  <si>
    <t xml:space="preserve">   Capital expenditure</t>
  </si>
  <si>
    <t xml:space="preserve">   Working capital movement in respect of capital expenditure</t>
  </si>
  <si>
    <t xml:space="preserve">The six months ended 30 September 2011 primarily includes £2,301 million movement in the written put option in relation to India offset by the £2,588 million payment in relation to the purchase of non-controlling interests in Vodafone India. The six months ended 30 September 2010 includes £4,269 million in relation to the disposal of the Group’s 3.2% interest in China Mobile Limited. </t>
  </si>
  <si>
    <t>Includes elimination of £21 million (six months ended 31 March 2011: £11 million, 30 September 2010: £12 million, six months ended 31 March 2010: £11 million, six months ended 30 September 2009: £20 million) of intercompany revenue between operating companies within the Other Europe segment and £1 million (six months ended 31 March 2011: £1 million, 30 September 2010: £2 million, six months ended 31 March 2010: £1 million, six months ended 30 September 2009: £3 million) of intercompany revenue between operating companies within the Other Africa, Middle East and Asia Pacific segment.</t>
  </si>
  <si>
    <t>Non-operating (expense)/income</t>
  </si>
  <si>
    <t>Profit for the financial period</t>
  </si>
  <si>
    <t>Total comprehensive income for the financial period</t>
  </si>
  <si>
    <r>
      <rPr>
        <b/>
        <sz val="10"/>
        <rFont val="Vodafone Rg"/>
        <family val="2"/>
      </rPr>
      <t>Group</t>
    </r>
  </si>
  <si>
    <t>Depreciation and amortisation including loss on disposal of fixed assets</t>
  </si>
  <si>
    <t>United Kingdom corporation tax expense/(income):</t>
  </si>
  <si>
    <t>Total deferred tax expense/(income)</t>
  </si>
  <si>
    <t>Cash and cash equivalents at beginning of the financial period</t>
  </si>
  <si>
    <t>Cash and cash equivalents at end of the financial period</t>
  </si>
  <si>
    <t>Other income and expense for the six months ended 30 September 2011 included a £3,419 million gain on disposal of the Group's 44% interest in SFR. Other income and expense for the six months ended 30 September 2010 and the year ended 31 March 2011 includes a £56 million net loss on disposal of certain Alltel investments by Verizon Wireless and is included within the line item "Share of results in associates" on the consolidated income statement.</t>
  </si>
  <si>
    <t>Share of associates' tax</t>
  </si>
  <si>
    <t xml:space="preserve">Group customers represent subsidiaries on a 100% basis and joint ventures (being Italy, Australia, Fiji and Poland) based on the Group’s equity interests. </t>
  </si>
  <si>
    <t>The quarter ended 30 September 2011 included 244,000 of other movements relating to a customer base acquisition.</t>
  </si>
  <si>
    <r>
      <t>Group's share of Verizon Wireless</t>
    </r>
    <r>
      <rPr>
        <vertAlign val="superscript"/>
        <sz val="8"/>
        <rFont val="Vodafone Rg"/>
        <family val="2"/>
      </rPr>
      <t>(8)(9)</t>
    </r>
  </si>
  <si>
    <t>Prepaid customer percentages are calculated on a venture basis.</t>
  </si>
  <si>
    <t>During the quarter ended 30 June 2011 Turkey revised their prepay customer disconnection policy and as a result disconnections, and therefore churn, were lower than recent levels.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</si>
</sst>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_-* #,##0.0_-;\(#,##0.0\);_-* &quot;-&quot;??_-;_-@_-"/>
    <numFmt numFmtId="170" formatCode="0.0%"/>
    <numFmt numFmtId="171" formatCode="###0.0\ ;\(###0.0\);\–\ "/>
    <numFmt numFmtId="172" formatCode="###0\ ;\(###0\);\–\ "/>
    <numFmt numFmtId="173" formatCode="#,##0.00&quot;p&quot;\ ;\(#,##0.00&quot;p&quot;\);\–\ "/>
    <numFmt numFmtId="174" formatCode="#,##0.0%\ ;\(#,##0.0%\);\–\ "/>
    <numFmt numFmtId="175" formatCode="#,##0\ ;\(#,##0\)"/>
    <numFmt numFmtId="176" formatCode="#,###;\(#,###\)"/>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
    <numFmt numFmtId="182" formatCode="#,##0.0"/>
    <numFmt numFmtId="183" formatCode="_(* #,##0_);_(* \(#,##0\);_(*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quot;#,##0_);\(&quot;€&quot;#,##0\)"/>
    <numFmt numFmtId="189" formatCode="&quot;€&quot;#,##0_);[Red]\(&quot;€&quot;#,##0\)"/>
    <numFmt numFmtId="190" formatCode="&quot;€&quot;#,##0.00_);\(&quot;€&quot;#,##0.00\)"/>
    <numFmt numFmtId="191" formatCode="&quot;€&quot;#,##0.00_);[Red]\(&quot;€&quot;#,##0.00\)"/>
    <numFmt numFmtId="192" formatCode="###0\ ;\(###0\);\–\ \ "/>
    <numFmt numFmtId="193" formatCode="#,##0\ ;\(#,##0\);\–\ \ "/>
    <numFmt numFmtId="194" formatCode="#,###;\(#,###\);\–\ "/>
    <numFmt numFmtId="195" formatCode="#,##0\ ;\(#,##0\);\–\ "/>
    <numFmt numFmtId="196" formatCode="#,##0\ ;\(#,##0\);\–\ "/>
    <numFmt numFmtId="197" formatCode="#,##0;[Red]\(#,##0\);\-"/>
  </numFmts>
  <fonts count="56">
    <font>
      <sz val="10"/>
      <name val="Arial"/>
      <family val="2"/>
    </font>
    <font>
      <b/>
      <sz val="10"/>
      <name val="Vodafone Rg"/>
      <family val="2"/>
    </font>
    <font>
      <u val="single"/>
      <sz val="10"/>
      <color indexed="12"/>
      <name val="Arial"/>
      <family val="2"/>
    </font>
    <font>
      <b/>
      <sz val="14"/>
      <name val="Vodafone Rg"/>
      <family val="2"/>
    </font>
    <font>
      <sz val="10"/>
      <name val="Vodafone Rg"/>
      <family val="2"/>
    </font>
    <font>
      <b/>
      <sz val="10"/>
      <name val="Arial"/>
      <family val="2"/>
    </font>
    <font>
      <b/>
      <sz val="10"/>
      <color indexed="10"/>
      <name val="Vodafone Rg"/>
      <family val="2"/>
    </font>
    <font>
      <vertAlign val="superscript"/>
      <sz val="10"/>
      <name val="Vodafone Rg"/>
      <family val="2"/>
    </font>
    <font>
      <b/>
      <vertAlign val="superscript"/>
      <sz val="10"/>
      <name val="Vodafone Rg"/>
      <family val="2"/>
    </font>
    <font>
      <b/>
      <vertAlign val="superscript"/>
      <sz val="14"/>
      <name val="Vodafone Rg"/>
      <family val="2"/>
    </font>
    <font>
      <b/>
      <vertAlign val="superscript"/>
      <sz val="8"/>
      <name val="Vodafone Rg"/>
      <family val="2"/>
    </font>
    <font>
      <vertAlign val="superscript"/>
      <sz val="8"/>
      <name val="Vodafone Rg"/>
      <family val="2"/>
    </font>
    <font>
      <sz val="8"/>
      <name val="Arial"/>
      <family val="2"/>
    </font>
    <font>
      <u val="single"/>
      <sz val="10"/>
      <color indexed="36"/>
      <name val="Arial"/>
      <family val="2"/>
    </font>
    <font>
      <b/>
      <sz val="18"/>
      <name val="Vodafone Rg"/>
      <family val="2"/>
    </font>
    <font>
      <b/>
      <sz val="12"/>
      <name val="Vodafone Rg"/>
      <family val="2"/>
    </font>
    <font>
      <b/>
      <u val="single"/>
      <sz val="14"/>
      <color indexed="12"/>
      <name val="Vodafone Rg"/>
      <family val="2"/>
    </font>
    <font>
      <sz val="9"/>
      <name val="Vodafone Rg"/>
      <family val="2"/>
    </font>
    <font>
      <b/>
      <sz val="9"/>
      <name val="Vodafone Rg"/>
      <family val="2"/>
    </font>
    <font>
      <sz val="10"/>
      <color indexed="10"/>
      <name val="Vodafone Rg"/>
      <family val="2"/>
    </font>
    <font>
      <b/>
      <sz val="12"/>
      <color indexed="8"/>
      <name val="Vodafone Rg"/>
      <family val="2"/>
    </font>
    <font>
      <sz val="10"/>
      <color indexed="8"/>
      <name val="Vodafone Rg"/>
      <family val="2"/>
    </font>
    <font>
      <vertAlign val="superscript"/>
      <sz val="10"/>
      <color indexed="8"/>
      <name val="Vodafone Rg"/>
      <family val="2"/>
    </font>
    <font>
      <b/>
      <sz val="10"/>
      <color indexed="8"/>
      <name val="Vodafone Rg"/>
      <family val="2"/>
    </font>
    <font>
      <b/>
      <sz val="9.5"/>
      <color indexed="8"/>
      <name val="Vodafone Rg"/>
      <family val="2"/>
    </font>
    <font>
      <sz val="9.5"/>
      <color indexed="10"/>
      <name val="Vodafone Rg"/>
      <family val="2"/>
    </font>
    <font>
      <sz val="9.5"/>
      <name val="Vodafone Rg"/>
      <family val="2"/>
    </font>
    <font>
      <sz val="8"/>
      <name val="Vodafone Rg"/>
      <family val="2"/>
    </font>
    <font>
      <sz val="16"/>
      <name val="Arial"/>
      <family val="2"/>
    </font>
    <font>
      <b/>
      <sz val="11"/>
      <name val="Vodafone Rg"/>
      <family val="2"/>
    </font>
    <font>
      <sz val="16"/>
      <name val="Vodafone Rg"/>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sz val="12"/>
      <name val="Vodafone Rg"/>
      <family val="2"/>
    </font>
    <font>
      <u val="single"/>
      <sz val="10"/>
      <name val="Vodafone Rg"/>
      <family val="2"/>
    </font>
    <font>
      <b/>
      <i/>
      <sz val="14"/>
      <name val="Vodafone Rg"/>
      <family val="2"/>
    </font>
    <font>
      <sz val="9"/>
      <name val="Arial"/>
      <family val="2"/>
    </font>
    <font>
      <b/>
      <i/>
      <sz val="10"/>
      <name val="Vodafone Rg"/>
      <family val="2"/>
    </font>
    <font>
      <i/>
      <sz val="10"/>
      <name val="Vodafone Rg"/>
      <family val="2"/>
    </font>
    <font>
      <i/>
      <vertAlign val="superscript"/>
      <sz val="10"/>
      <name val="Vodafone Rg"/>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medium"/>
    </border>
    <border>
      <left>
        <color indexed="63"/>
      </left>
      <right>
        <color indexed="63"/>
      </right>
      <top>
        <color indexed="63"/>
      </top>
      <bottom style="medium"/>
    </border>
  </borders>
  <cellStyleXfs count="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8">
    <xf numFmtId="0" fontId="0" fillId="0" borderId="0" xfId="0" applyAlignment="1">
      <alignment vertical="center"/>
    </xf>
    <xf numFmtId="0" fontId="4" fillId="0" borderId="0" xfId="72" applyFont="1" applyFill="1" applyBorder="1">
      <alignment/>
      <protection/>
    </xf>
    <xf numFmtId="0" fontId="4" fillId="0" borderId="0" xfId="72" applyFont="1" applyFill="1" applyBorder="1" applyAlignment="1">
      <alignment horizontal="center"/>
      <protection/>
    </xf>
    <xf numFmtId="0" fontId="4" fillId="24" borderId="0" xfId="72" applyFont="1" applyFill="1" applyBorder="1" applyAlignment="1">
      <alignment horizontal="center"/>
      <protection/>
    </xf>
    <xf numFmtId="0" fontId="4" fillId="0" borderId="0" xfId="72" applyFont="1" applyFill="1" applyBorder="1" applyAlignment="1">
      <alignment horizontal="right"/>
      <protection/>
    </xf>
    <xf numFmtId="0" fontId="4" fillId="20" borderId="0" xfId="72" applyFont="1" applyFill="1" applyBorder="1" applyAlignment="1">
      <alignment horizontal="right"/>
      <protection/>
    </xf>
    <xf numFmtId="0" fontId="1" fillId="0" borderId="0" xfId="72" applyFont="1" applyFill="1" applyBorder="1">
      <alignment/>
      <protection/>
    </xf>
    <xf numFmtId="0" fontId="4" fillId="20" borderId="0" xfId="72" applyFont="1" applyFill="1" applyBorder="1">
      <alignment/>
      <protection/>
    </xf>
    <xf numFmtId="0" fontId="1" fillId="0" borderId="0" xfId="72" applyFont="1" applyFill="1" applyBorder="1" applyAlignment="1">
      <alignment/>
      <protection/>
    </xf>
    <xf numFmtId="0" fontId="0" fillId="0" borderId="0" xfId="0" applyAlignment="1">
      <alignment/>
    </xf>
    <xf numFmtId="164" fontId="4" fillId="0" borderId="0" xfId="47" applyNumberFormat="1" applyFont="1" applyFill="1" applyBorder="1" applyAlignment="1">
      <alignment/>
    </xf>
    <xf numFmtId="164" fontId="4" fillId="20" borderId="0" xfId="47" applyNumberFormat="1" applyFont="1" applyFill="1" applyBorder="1" applyAlignment="1">
      <alignment/>
    </xf>
    <xf numFmtId="165" fontId="4" fillId="0" borderId="0" xfId="47" applyNumberFormat="1" applyFont="1" applyFill="1" applyBorder="1" applyAlignment="1">
      <alignment/>
    </xf>
    <xf numFmtId="165" fontId="4" fillId="20" borderId="0" xfId="47" applyNumberFormat="1" applyFont="1" applyFill="1" applyBorder="1" applyAlignment="1">
      <alignment/>
    </xf>
    <xf numFmtId="166" fontId="4" fillId="24" borderId="0" xfId="47" applyNumberFormat="1" applyFont="1" applyFill="1" applyBorder="1" applyAlignment="1">
      <alignment horizontal="right"/>
    </xf>
    <xf numFmtId="166" fontId="4" fillId="20" borderId="0" xfId="47" applyNumberFormat="1" applyFont="1" applyFill="1" applyBorder="1" applyAlignment="1">
      <alignment horizontal="right"/>
    </xf>
    <xf numFmtId="166" fontId="4" fillId="0" borderId="0" xfId="72" applyNumberFormat="1" applyFont="1" applyFill="1" applyBorder="1" applyAlignment="1">
      <alignment horizontal="right"/>
      <protection/>
    </xf>
    <xf numFmtId="167" fontId="4" fillId="24" borderId="0" xfId="47" applyNumberFormat="1" applyFont="1" applyFill="1" applyBorder="1" applyAlignment="1">
      <alignment horizontal="right"/>
    </xf>
    <xf numFmtId="167" fontId="4" fillId="20" borderId="0" xfId="47" applyNumberFormat="1" applyFont="1" applyFill="1" applyBorder="1" applyAlignment="1">
      <alignment horizontal="right"/>
    </xf>
    <xf numFmtId="0" fontId="4" fillId="0" borderId="0" xfId="72" applyFont="1" applyFill="1" applyBorder="1" applyAlignment="1">
      <alignment wrapText="1"/>
      <protection/>
    </xf>
    <xf numFmtId="166" fontId="4" fillId="24" borderId="10" xfId="47" applyNumberFormat="1" applyFont="1" applyFill="1" applyBorder="1" applyAlignment="1">
      <alignment horizontal="right"/>
    </xf>
    <xf numFmtId="166" fontId="4" fillId="20" borderId="10" xfId="47" applyNumberFormat="1" applyFont="1" applyFill="1" applyBorder="1" applyAlignment="1">
      <alignment horizontal="right"/>
    </xf>
    <xf numFmtId="0" fontId="1" fillId="0" borderId="0" xfId="72" applyFont="1" applyFill="1">
      <alignment/>
      <protection/>
    </xf>
    <xf numFmtId="166" fontId="1" fillId="24" borderId="11" xfId="47" applyNumberFormat="1" applyFont="1" applyFill="1" applyBorder="1" applyAlignment="1">
      <alignment horizontal="right"/>
    </xf>
    <xf numFmtId="166" fontId="1" fillId="24" borderId="12" xfId="47" applyNumberFormat="1" applyFont="1" applyFill="1" applyBorder="1" applyAlignment="1">
      <alignment horizontal="right"/>
    </xf>
    <xf numFmtId="166" fontId="1" fillId="20" borderId="12" xfId="47" applyNumberFormat="1" applyFont="1" applyFill="1" applyBorder="1" applyAlignment="1">
      <alignment horizontal="right"/>
    </xf>
    <xf numFmtId="166" fontId="1" fillId="0" borderId="0" xfId="72" applyNumberFormat="1" applyFont="1" applyFill="1" applyBorder="1" applyAlignment="1">
      <alignment horizontal="right"/>
      <protection/>
    </xf>
    <xf numFmtId="167" fontId="1" fillId="24" borderId="0" xfId="47" applyNumberFormat="1" applyFont="1" applyFill="1" applyBorder="1" applyAlignment="1">
      <alignment horizontal="right"/>
    </xf>
    <xf numFmtId="167" fontId="1" fillId="20" borderId="0" xfId="47" applyNumberFormat="1" applyFont="1" applyFill="1" applyBorder="1" applyAlignment="1">
      <alignment horizontal="right"/>
    </xf>
    <xf numFmtId="166" fontId="1" fillId="20" borderId="11" xfId="47" applyNumberFormat="1" applyFont="1" applyFill="1" applyBorder="1" applyAlignment="1">
      <alignment horizontal="right"/>
    </xf>
    <xf numFmtId="166" fontId="1" fillId="24" borderId="13" xfId="47" applyNumberFormat="1" applyFont="1" applyFill="1" applyBorder="1" applyAlignment="1">
      <alignment horizontal="right"/>
    </xf>
    <xf numFmtId="166" fontId="1" fillId="20" borderId="13" xfId="47" applyNumberFormat="1" applyFont="1" applyFill="1" applyBorder="1" applyAlignment="1">
      <alignment horizontal="right"/>
    </xf>
    <xf numFmtId="167" fontId="4" fillId="24" borderId="0" xfId="72" applyNumberFormat="1" applyFont="1" applyFill="1" applyBorder="1" applyAlignment="1">
      <alignment horizontal="right"/>
      <protection/>
    </xf>
    <xf numFmtId="167" fontId="4" fillId="20" borderId="0" xfId="72" applyNumberFormat="1" applyFont="1" applyFill="1" applyBorder="1" applyAlignment="1">
      <alignment horizontal="right"/>
      <protection/>
    </xf>
    <xf numFmtId="166" fontId="1" fillId="24" borderId="0" xfId="47" applyNumberFormat="1" applyFont="1" applyFill="1" applyBorder="1" applyAlignment="1">
      <alignment horizontal="right"/>
    </xf>
    <xf numFmtId="166" fontId="1" fillId="20" borderId="0" xfId="47" applyNumberFormat="1" applyFont="1" applyFill="1" applyBorder="1" applyAlignment="1">
      <alignment horizontal="right"/>
    </xf>
    <xf numFmtId="0" fontId="5" fillId="0" borderId="0" xfId="0" applyFont="1" applyAlignment="1">
      <alignment/>
    </xf>
    <xf numFmtId="167" fontId="1" fillId="24" borderId="0" xfId="72" applyNumberFormat="1" applyFont="1" applyFill="1" applyBorder="1" applyAlignment="1">
      <alignment horizontal="right"/>
      <protection/>
    </xf>
    <xf numFmtId="167" fontId="1" fillId="20" borderId="0" xfId="72" applyNumberFormat="1" applyFont="1" applyFill="1" applyBorder="1" applyAlignment="1">
      <alignment horizontal="right"/>
      <protection/>
    </xf>
    <xf numFmtId="166" fontId="4" fillId="0" borderId="0" xfId="47" applyNumberFormat="1" applyFont="1" applyFill="1" applyBorder="1" applyAlignment="1">
      <alignment horizontal="right"/>
    </xf>
    <xf numFmtId="166" fontId="4" fillId="24" borderId="0" xfId="72" applyNumberFormat="1" applyFont="1" applyFill="1" applyBorder="1" applyAlignment="1">
      <alignment horizontal="right"/>
      <protection/>
    </xf>
    <xf numFmtId="168" fontId="4" fillId="0" borderId="0" xfId="47" applyNumberFormat="1" applyFont="1" applyFill="1" applyBorder="1" applyAlignment="1">
      <alignment/>
    </xf>
    <xf numFmtId="169" fontId="4" fillId="0" borderId="0" xfId="72" applyNumberFormat="1" applyFont="1" applyFill="1" applyBorder="1">
      <alignment/>
      <protection/>
    </xf>
    <xf numFmtId="0" fontId="4" fillId="0" borderId="0" xfId="72" applyFont="1" applyFill="1" applyBorder="1" applyAlignment="1">
      <alignment/>
      <protection/>
    </xf>
    <xf numFmtId="168" fontId="4" fillId="24" borderId="0" xfId="47" applyNumberFormat="1" applyFont="1" applyFill="1" applyBorder="1" applyAlignment="1">
      <alignment/>
    </xf>
    <xf numFmtId="49" fontId="4" fillId="0" borderId="0" xfId="72" applyNumberFormat="1" applyFont="1" applyFill="1" applyBorder="1" applyAlignment="1">
      <alignment horizontal="left" vertical="top"/>
      <protection/>
    </xf>
    <xf numFmtId="0" fontId="4" fillId="0" borderId="0" xfId="72" applyFont="1" applyFill="1">
      <alignment/>
      <protection/>
    </xf>
    <xf numFmtId="0" fontId="4" fillId="24" borderId="0" xfId="72" applyFont="1" applyFill="1">
      <alignment/>
      <protection/>
    </xf>
    <xf numFmtId="0" fontId="1" fillId="24" borderId="0" xfId="72" applyFont="1" applyFill="1" applyBorder="1" applyAlignment="1">
      <alignment/>
      <protection/>
    </xf>
    <xf numFmtId="0" fontId="4" fillId="24" borderId="0" xfId="72" applyFont="1" applyFill="1" applyBorder="1">
      <alignment/>
      <protection/>
    </xf>
    <xf numFmtId="168" fontId="4" fillId="24" borderId="0" xfId="72" applyNumberFormat="1" applyFont="1" applyFill="1" applyBorder="1" applyAlignment="1">
      <alignment horizontal="center"/>
      <protection/>
    </xf>
    <xf numFmtId="168" fontId="4" fillId="0" borderId="0" xfId="72" applyNumberFormat="1" applyFont="1" applyFill="1" applyBorder="1" applyAlignment="1">
      <alignment horizontal="center"/>
      <protection/>
    </xf>
    <xf numFmtId="168" fontId="4" fillId="0" borderId="0" xfId="72" applyNumberFormat="1" applyFont="1" applyFill="1" applyBorder="1">
      <alignment/>
      <protection/>
    </xf>
    <xf numFmtId="168" fontId="4" fillId="24" borderId="0" xfId="72" applyNumberFormat="1" applyFont="1" applyFill="1" applyBorder="1" applyAlignment="1">
      <alignment horizontal="right"/>
      <protection/>
    </xf>
    <xf numFmtId="168" fontId="4" fillId="0" borderId="0" xfId="72" applyNumberFormat="1" applyFont="1" applyFill="1" applyBorder="1" applyAlignment="1">
      <alignment horizontal="right"/>
      <protection/>
    </xf>
    <xf numFmtId="168" fontId="4" fillId="20" borderId="0" xfId="72" applyNumberFormat="1" applyFont="1" applyFill="1" applyBorder="1" applyAlignment="1">
      <alignment horizontal="right"/>
      <protection/>
    </xf>
    <xf numFmtId="170" fontId="4" fillId="0" borderId="0" xfId="89" applyNumberFormat="1" applyFont="1" applyFill="1" applyBorder="1" applyAlignment="1">
      <alignment horizontal="right"/>
    </xf>
    <xf numFmtId="170" fontId="4" fillId="24" borderId="0" xfId="89" applyNumberFormat="1" applyFont="1" applyFill="1" applyBorder="1" applyAlignment="1">
      <alignment horizontal="right"/>
    </xf>
    <xf numFmtId="170" fontId="4" fillId="20" borderId="0" xfId="89" applyNumberFormat="1" applyFont="1" applyFill="1" applyBorder="1" applyAlignment="1">
      <alignment horizontal="right"/>
    </xf>
    <xf numFmtId="0" fontId="1" fillId="24" borderId="0" xfId="72" applyFont="1" applyFill="1" applyBorder="1" applyAlignment="1">
      <alignment wrapText="1"/>
      <protection/>
    </xf>
    <xf numFmtId="0" fontId="0" fillId="0" borderId="0" xfId="0" applyAlignment="1">
      <alignment wrapText="1"/>
    </xf>
    <xf numFmtId="168" fontId="4" fillId="24" borderId="0" xfId="72" applyNumberFormat="1" applyFont="1" applyFill="1" applyBorder="1">
      <alignment/>
      <protection/>
    </xf>
    <xf numFmtId="168" fontId="4" fillId="20" borderId="0" xfId="72" applyNumberFormat="1" applyFont="1" applyFill="1" applyBorder="1">
      <alignment/>
      <protection/>
    </xf>
    <xf numFmtId="170" fontId="4" fillId="0" borderId="0" xfId="89" applyNumberFormat="1" applyFont="1" applyFill="1" applyBorder="1" applyAlignment="1">
      <alignment/>
    </xf>
    <xf numFmtId="170" fontId="4" fillId="24" borderId="0" xfId="89" applyNumberFormat="1" applyFont="1" applyFill="1" applyBorder="1" applyAlignment="1">
      <alignment/>
    </xf>
    <xf numFmtId="0" fontId="4" fillId="24" borderId="0" xfId="72" applyFont="1" applyFill="1" applyBorder="1" applyAlignment="1">
      <alignment horizontal="left" vertical="top"/>
      <protection/>
    </xf>
    <xf numFmtId="0" fontId="4" fillId="24" borderId="0" xfId="72" applyFont="1" applyFill="1" applyBorder="1" applyAlignment="1">
      <alignment horizontal="right"/>
      <protection/>
    </xf>
    <xf numFmtId="171" fontId="4" fillId="0" borderId="0" xfId="89" applyNumberFormat="1" applyFont="1" applyFill="1" applyBorder="1" applyAlignment="1">
      <alignment horizontal="right"/>
    </xf>
    <xf numFmtId="171" fontId="4" fillId="24" borderId="0" xfId="89" applyNumberFormat="1" applyFont="1" applyFill="1" applyBorder="1" applyAlignment="1">
      <alignment horizontal="right"/>
    </xf>
    <xf numFmtId="171" fontId="4" fillId="0" borderId="0" xfId="72" applyNumberFormat="1" applyFont="1" applyFill="1" applyBorder="1" applyAlignment="1">
      <alignment horizontal="right"/>
      <protection/>
    </xf>
    <xf numFmtId="166" fontId="4" fillId="0" borderId="10" xfId="47" applyNumberFormat="1" applyFont="1" applyFill="1" applyBorder="1" applyAlignment="1">
      <alignment horizontal="right"/>
    </xf>
    <xf numFmtId="0" fontId="1" fillId="24" borderId="0" xfId="72" applyFont="1" applyFill="1">
      <alignment/>
      <protection/>
    </xf>
    <xf numFmtId="0" fontId="1" fillId="24" borderId="0" xfId="72" applyFont="1" applyFill="1" applyBorder="1">
      <alignment/>
      <protection/>
    </xf>
    <xf numFmtId="0" fontId="1" fillId="24" borderId="0" xfId="72" applyFont="1" applyFill="1" applyBorder="1" applyAlignment="1">
      <alignment horizontal="left" vertical="top"/>
      <protection/>
    </xf>
    <xf numFmtId="164" fontId="1" fillId="24" borderId="0" xfId="47" applyNumberFormat="1" applyFont="1" applyFill="1" applyBorder="1" applyAlignment="1">
      <alignment horizontal="right"/>
    </xf>
    <xf numFmtId="166" fontId="1" fillId="0" borderId="0" xfId="47" applyNumberFormat="1" applyFont="1" applyFill="1" applyBorder="1" applyAlignment="1">
      <alignment horizontal="right"/>
    </xf>
    <xf numFmtId="168" fontId="1" fillId="0" borderId="0" xfId="72" applyNumberFormat="1" applyFont="1" applyFill="1" applyBorder="1" applyAlignment="1">
      <alignment horizontal="right"/>
      <protection/>
    </xf>
    <xf numFmtId="171" fontId="1" fillId="0" borderId="0" xfId="89" applyNumberFormat="1" applyFont="1" applyFill="1" applyBorder="1" applyAlignment="1">
      <alignment horizontal="right"/>
    </xf>
    <xf numFmtId="171" fontId="1" fillId="24" borderId="0" xfId="89" applyNumberFormat="1" applyFont="1" applyFill="1" applyBorder="1" applyAlignment="1">
      <alignment horizontal="right"/>
    </xf>
    <xf numFmtId="171" fontId="1" fillId="20" borderId="0" xfId="89" applyNumberFormat="1" applyFont="1" applyFill="1" applyBorder="1" applyAlignment="1">
      <alignment horizontal="right"/>
    </xf>
    <xf numFmtId="171" fontId="4" fillId="24" borderId="0" xfId="72" applyNumberFormat="1" applyFont="1" applyFill="1" applyBorder="1" applyAlignment="1">
      <alignment horizontal="right"/>
      <protection/>
    </xf>
    <xf numFmtId="0" fontId="4" fillId="24" borderId="0" xfId="72" applyFont="1" applyFill="1" applyBorder="1" applyAlignment="1">
      <alignment horizontal="left" vertical="top" indent="1"/>
      <protection/>
    </xf>
    <xf numFmtId="171" fontId="1" fillId="24" borderId="0" xfId="72" applyNumberFormat="1" applyFont="1" applyFill="1" applyBorder="1" applyAlignment="1">
      <alignment horizontal="right"/>
      <protection/>
    </xf>
    <xf numFmtId="171" fontId="1" fillId="0" borderId="0" xfId="72" applyNumberFormat="1" applyFont="1" applyFill="1" applyBorder="1" applyAlignment="1">
      <alignment horizontal="right"/>
      <protection/>
    </xf>
    <xf numFmtId="166" fontId="1" fillId="0" borderId="12" xfId="47" applyNumberFormat="1" applyFont="1" applyFill="1" applyBorder="1" applyAlignment="1">
      <alignment horizontal="right"/>
    </xf>
    <xf numFmtId="0" fontId="1" fillId="24" borderId="0" xfId="72" applyFont="1" applyFill="1" applyBorder="1" applyAlignment="1">
      <alignment horizontal="right"/>
      <protection/>
    </xf>
    <xf numFmtId="168" fontId="1" fillId="24" borderId="0" xfId="89" applyNumberFormat="1" applyFont="1" applyFill="1" applyBorder="1" applyAlignment="1">
      <alignment horizontal="right"/>
    </xf>
    <xf numFmtId="171" fontId="1" fillId="0" borderId="0" xfId="72" applyNumberFormat="1" applyFont="1" applyFill="1" applyAlignment="1">
      <alignment horizontal="right"/>
      <protection/>
    </xf>
    <xf numFmtId="171" fontId="1" fillId="24" borderId="0" xfId="72" applyNumberFormat="1" applyFont="1" applyFill="1" applyAlignment="1">
      <alignment horizontal="right"/>
      <protection/>
    </xf>
    <xf numFmtId="0" fontId="4" fillId="24" borderId="14" xfId="72" applyFont="1" applyFill="1" applyBorder="1" applyAlignment="1">
      <alignment horizontal="left" vertical="top" indent="1"/>
      <protection/>
    </xf>
    <xf numFmtId="0" fontId="4" fillId="24" borderId="15" xfId="72" applyFont="1" applyFill="1" applyBorder="1" applyAlignment="1">
      <alignment horizontal="right"/>
      <protection/>
    </xf>
    <xf numFmtId="166" fontId="4" fillId="24" borderId="15" xfId="47" applyNumberFormat="1" applyFont="1" applyFill="1" applyBorder="1" applyAlignment="1">
      <alignment horizontal="right"/>
    </xf>
    <xf numFmtId="166" fontId="4" fillId="0" borderId="15" xfId="47" applyNumberFormat="1" applyFont="1" applyFill="1" applyBorder="1" applyAlignment="1">
      <alignment horizontal="right"/>
    </xf>
    <xf numFmtId="0" fontId="4" fillId="24" borderId="16" xfId="72" applyFont="1" applyFill="1" applyBorder="1" applyAlignment="1">
      <alignment horizontal="left" vertical="top" indent="1"/>
      <protection/>
    </xf>
    <xf numFmtId="0" fontId="4" fillId="24" borderId="10" xfId="72" applyFont="1" applyFill="1" applyBorder="1" applyAlignment="1">
      <alignment horizontal="right"/>
      <protection/>
    </xf>
    <xf numFmtId="168" fontId="4" fillId="24" borderId="0" xfId="47" applyNumberFormat="1" applyFont="1" applyFill="1" applyBorder="1" applyAlignment="1">
      <alignment horizontal="right"/>
    </xf>
    <xf numFmtId="168" fontId="4" fillId="0" borderId="0" xfId="47" applyNumberFormat="1" applyFont="1" applyFill="1" applyBorder="1" applyAlignment="1">
      <alignment horizontal="right"/>
    </xf>
    <xf numFmtId="168" fontId="4" fillId="20" borderId="0" xfId="47" applyNumberFormat="1" applyFont="1" applyFill="1" applyBorder="1" applyAlignment="1">
      <alignment horizontal="right"/>
    </xf>
    <xf numFmtId="170" fontId="1" fillId="24" borderId="0" xfId="89" applyNumberFormat="1" applyFont="1" applyFill="1" applyBorder="1" applyAlignment="1">
      <alignment horizontal="right"/>
    </xf>
    <xf numFmtId="170" fontId="1" fillId="0" borderId="0" xfId="89" applyNumberFormat="1" applyFont="1" applyFill="1" applyBorder="1" applyAlignment="1">
      <alignment horizontal="right"/>
    </xf>
    <xf numFmtId="170" fontId="1" fillId="20" borderId="0" xfId="89" applyNumberFormat="1" applyFont="1" applyFill="1" applyBorder="1" applyAlignment="1">
      <alignment horizontal="right"/>
    </xf>
    <xf numFmtId="0" fontId="4" fillId="0" borderId="0" xfId="72" applyFont="1" applyFill="1" applyBorder="1" applyAlignment="1">
      <alignment horizontal="left" vertical="top"/>
      <protection/>
    </xf>
    <xf numFmtId="166" fontId="1" fillId="24" borderId="15" xfId="47" applyNumberFormat="1" applyFont="1" applyFill="1" applyBorder="1" applyAlignment="1">
      <alignment horizontal="right"/>
    </xf>
    <xf numFmtId="166" fontId="1" fillId="0" borderId="15" xfId="47" applyNumberFormat="1" applyFont="1" applyFill="1" applyBorder="1" applyAlignment="1">
      <alignment horizontal="right"/>
    </xf>
    <xf numFmtId="166" fontId="1" fillId="20" borderId="15" xfId="47" applyNumberFormat="1" applyFont="1" applyFill="1" applyBorder="1" applyAlignment="1">
      <alignment horizontal="right"/>
    </xf>
    <xf numFmtId="171" fontId="1" fillId="24" borderId="0" xfId="46" applyNumberFormat="1" applyFont="1" applyFill="1" applyBorder="1" applyAlignment="1">
      <alignment horizontal="right"/>
    </xf>
    <xf numFmtId="171" fontId="1" fillId="0" borderId="0" xfId="46" applyNumberFormat="1" applyFont="1" applyFill="1" applyBorder="1" applyAlignment="1">
      <alignment horizontal="right"/>
    </xf>
    <xf numFmtId="171" fontId="4" fillId="24" borderId="0" xfId="46" applyNumberFormat="1" applyFont="1" applyFill="1" applyBorder="1" applyAlignment="1">
      <alignment horizontal="right"/>
    </xf>
    <xf numFmtId="171" fontId="4" fillId="0" borderId="0" xfId="46" applyNumberFormat="1" applyFont="1" applyFill="1" applyBorder="1" applyAlignment="1">
      <alignment horizontal="right"/>
    </xf>
    <xf numFmtId="0" fontId="1" fillId="0" borderId="0" xfId="72" applyFont="1" applyFill="1" applyBorder="1" applyAlignment="1">
      <alignment horizontal="right"/>
      <protection/>
    </xf>
    <xf numFmtId="0" fontId="4" fillId="0" borderId="0" xfId="72" applyFont="1" applyFill="1" applyBorder="1" applyAlignment="1">
      <alignment horizontal="left" vertical="top" indent="1"/>
      <protection/>
    </xf>
    <xf numFmtId="171" fontId="4" fillId="20" borderId="0" xfId="89" applyNumberFormat="1" applyFont="1" applyFill="1" applyBorder="1" applyAlignment="1">
      <alignment horizontal="right"/>
    </xf>
    <xf numFmtId="166" fontId="4" fillId="24" borderId="0" xfId="89" applyNumberFormat="1" applyFont="1" applyFill="1" applyBorder="1" applyAlignment="1">
      <alignment horizontal="right"/>
    </xf>
    <xf numFmtId="166" fontId="4" fillId="0" borderId="0" xfId="89" applyNumberFormat="1" applyFont="1" applyFill="1" applyBorder="1" applyAlignment="1">
      <alignment horizontal="right"/>
    </xf>
    <xf numFmtId="166" fontId="4" fillId="20" borderId="0" xfId="89" applyNumberFormat="1" applyFont="1" applyFill="1" applyBorder="1" applyAlignment="1">
      <alignment horizontal="right"/>
    </xf>
    <xf numFmtId="168" fontId="1" fillId="0" borderId="0" xfId="47" applyNumberFormat="1" applyFont="1" applyFill="1" applyBorder="1" applyAlignment="1">
      <alignment horizontal="right"/>
    </xf>
    <xf numFmtId="171" fontId="1" fillId="0" borderId="0" xfId="47" applyNumberFormat="1" applyFont="1" applyFill="1" applyBorder="1" applyAlignment="1">
      <alignment horizontal="right"/>
    </xf>
    <xf numFmtId="171" fontId="4" fillId="0" borderId="0" xfId="47" applyNumberFormat="1" applyFont="1" applyFill="1" applyBorder="1" applyAlignment="1">
      <alignment horizontal="right"/>
    </xf>
    <xf numFmtId="172" fontId="4" fillId="0" borderId="0" xfId="47" applyNumberFormat="1" applyFont="1" applyFill="1" applyBorder="1" applyAlignment="1">
      <alignment horizontal="right"/>
    </xf>
    <xf numFmtId="172" fontId="4" fillId="24" borderId="0" xfId="47" applyNumberFormat="1" applyFont="1" applyFill="1" applyBorder="1" applyAlignment="1">
      <alignment horizontal="right"/>
    </xf>
    <xf numFmtId="172" fontId="4" fillId="20" borderId="0" xfId="47" applyNumberFormat="1" applyFont="1" applyFill="1" applyBorder="1" applyAlignment="1">
      <alignment horizontal="right"/>
    </xf>
    <xf numFmtId="166" fontId="4" fillId="24" borderId="0" xfId="89" applyNumberFormat="1" applyFont="1" applyFill="1" applyBorder="1" applyAlignment="1">
      <alignment/>
    </xf>
    <xf numFmtId="166" fontId="4" fillId="0" borderId="0" xfId="89" applyNumberFormat="1" applyFont="1" applyFill="1" applyBorder="1" applyAlignment="1">
      <alignment/>
    </xf>
    <xf numFmtId="0" fontId="4" fillId="24" borderId="0" xfId="72" applyFont="1" applyFill="1" applyBorder="1" applyAlignment="1">
      <alignment wrapText="1"/>
      <protection/>
    </xf>
    <xf numFmtId="49" fontId="4" fillId="24" borderId="0" xfId="72" applyNumberFormat="1" applyFont="1" applyFill="1" applyBorder="1" applyAlignment="1">
      <alignment horizontal="left" vertical="top"/>
      <protection/>
    </xf>
    <xf numFmtId="0" fontId="4" fillId="24" borderId="0" xfId="72" applyFont="1" applyFill="1" applyBorder="1" applyAlignment="1">
      <alignment vertical="top"/>
      <protection/>
    </xf>
    <xf numFmtId="0" fontId="4" fillId="0" borderId="0" xfId="72" applyFont="1" applyFill="1" applyAlignment="1">
      <alignment vertical="top"/>
      <protection/>
    </xf>
    <xf numFmtId="168" fontId="4" fillId="0" borderId="0" xfId="72" applyNumberFormat="1" applyFont="1" applyFill="1" applyAlignment="1">
      <alignment vertical="top"/>
      <protection/>
    </xf>
    <xf numFmtId="168" fontId="4" fillId="0" borderId="0" xfId="72" applyNumberFormat="1" applyFont="1" applyFill="1" applyBorder="1" applyAlignment="1">
      <alignment vertical="top"/>
      <protection/>
    </xf>
    <xf numFmtId="170" fontId="4" fillId="0" borderId="0" xfId="89" applyNumberFormat="1" applyFont="1" applyFill="1" applyAlignment="1">
      <alignment vertical="top"/>
    </xf>
    <xf numFmtId="170" fontId="4" fillId="24" borderId="0" xfId="89" applyNumberFormat="1" applyFont="1" applyFill="1" applyAlignment="1">
      <alignment vertical="top"/>
    </xf>
    <xf numFmtId="0" fontId="1" fillId="0" borderId="0" xfId="72" applyFont="1" applyFill="1" applyAlignment="1">
      <alignment vertical="top"/>
      <protection/>
    </xf>
    <xf numFmtId="168" fontId="4" fillId="0" borderId="0" xfId="72" applyNumberFormat="1" applyFont="1" applyFill="1">
      <alignment/>
      <protection/>
    </xf>
    <xf numFmtId="170" fontId="4" fillId="0" borderId="0" xfId="89" applyNumberFormat="1" applyFont="1" applyFill="1" applyAlignment="1">
      <alignment/>
    </xf>
    <xf numFmtId="170" fontId="4" fillId="24" borderId="0" xfId="89" applyNumberFormat="1" applyFont="1" applyFill="1" applyAlignment="1">
      <alignment/>
    </xf>
    <xf numFmtId="0" fontId="4" fillId="24" borderId="0" xfId="72" applyFont="1" applyFill="1" applyBorder="1" applyAlignment="1">
      <alignment/>
      <protection/>
    </xf>
    <xf numFmtId="166" fontId="4" fillId="24" borderId="0" xfId="72" applyNumberFormat="1" applyFont="1" applyFill="1" applyBorder="1">
      <alignment/>
      <protection/>
    </xf>
    <xf numFmtId="166" fontId="4" fillId="20" borderId="0" xfId="72" applyNumberFormat="1" applyFont="1" applyFill="1" applyBorder="1">
      <alignment/>
      <protection/>
    </xf>
    <xf numFmtId="166" fontId="1" fillId="24" borderId="0" xfId="72" applyNumberFormat="1" applyFont="1" applyFill="1" applyBorder="1">
      <alignment/>
      <protection/>
    </xf>
    <xf numFmtId="166" fontId="4" fillId="24" borderId="10" xfId="72" applyNumberFormat="1" applyFont="1" applyFill="1" applyBorder="1">
      <alignment/>
      <protection/>
    </xf>
    <xf numFmtId="166" fontId="1" fillId="24" borderId="12" xfId="72" applyNumberFormat="1" applyFont="1" applyFill="1" applyBorder="1">
      <alignment/>
      <protection/>
    </xf>
    <xf numFmtId="166" fontId="4" fillId="24" borderId="10" xfId="72" applyNumberFormat="1" applyFont="1" applyFill="1" applyBorder="1" applyAlignment="1">
      <alignment/>
      <protection/>
    </xf>
    <xf numFmtId="166" fontId="4" fillId="20" borderId="10" xfId="72" applyNumberFormat="1" applyFont="1" applyFill="1" applyBorder="1" applyAlignment="1">
      <alignment/>
      <protection/>
    </xf>
    <xf numFmtId="166" fontId="1" fillId="24" borderId="12" xfId="72" applyNumberFormat="1" applyFont="1" applyFill="1" applyBorder="1" applyAlignment="1">
      <alignment/>
      <protection/>
    </xf>
    <xf numFmtId="166" fontId="1" fillId="20" borderId="12" xfId="72" applyNumberFormat="1" applyFont="1" applyFill="1" applyBorder="1" applyAlignment="1">
      <alignment/>
      <protection/>
    </xf>
    <xf numFmtId="0" fontId="4" fillId="0" borderId="0" xfId="72" applyFont="1" applyFill="1" applyBorder="1" applyAlignment="1">
      <alignment horizontal="left"/>
      <protection/>
    </xf>
    <xf numFmtId="49" fontId="4" fillId="0" borderId="0" xfId="72" applyNumberFormat="1" applyFont="1" applyFill="1" applyBorder="1" applyAlignment="1">
      <alignment vertical="top"/>
      <protection/>
    </xf>
    <xf numFmtId="0" fontId="4" fillId="0" borderId="0" xfId="72" applyFont="1" applyFill="1" applyBorder="1" applyAlignment="1">
      <alignment horizontal="left" vertical="top" wrapText="1"/>
      <protection/>
    </xf>
    <xf numFmtId="0" fontId="4" fillId="0" borderId="0" xfId="72" applyFont="1" applyFill="1" applyBorder="1" applyAlignment="1">
      <alignment vertical="top"/>
      <protection/>
    </xf>
    <xf numFmtId="0" fontId="3" fillId="0" borderId="0" xfId="72" applyFont="1" applyFill="1" applyBorder="1">
      <alignment/>
      <protection/>
    </xf>
    <xf numFmtId="0" fontId="4" fillId="0" borderId="0" xfId="72" applyFont="1" applyFill="1" applyBorder="1" applyAlignment="1">
      <alignment horizontal="center" vertical="top" wrapText="1"/>
      <protection/>
    </xf>
    <xf numFmtId="0" fontId="4" fillId="0" borderId="0" xfId="72" applyFont="1" applyFill="1" applyBorder="1" applyAlignment="1">
      <alignment horizontal="right" vertical="top" wrapText="1"/>
      <protection/>
    </xf>
    <xf numFmtId="0" fontId="4" fillId="20" borderId="0" xfId="72" applyFont="1" applyFill="1" applyBorder="1" applyAlignment="1">
      <alignment horizontal="right" vertical="top" wrapText="1"/>
      <protection/>
    </xf>
    <xf numFmtId="0" fontId="0" fillId="0" borderId="0" xfId="66" applyAlignment="1">
      <alignment horizontal="right"/>
      <protection/>
    </xf>
    <xf numFmtId="0" fontId="0" fillId="20" borderId="0" xfId="66" applyFont="1" applyFill="1" applyAlignment="1">
      <alignment horizontal="right"/>
      <protection/>
    </xf>
    <xf numFmtId="0" fontId="0" fillId="0" borderId="0" xfId="66" applyFont="1" applyAlignment="1">
      <alignment horizontal="right"/>
      <protection/>
    </xf>
    <xf numFmtId="0" fontId="1" fillId="0" borderId="0" xfId="72" applyFont="1" applyFill="1" applyBorder="1" applyAlignment="1">
      <alignment vertical="top"/>
      <protection/>
    </xf>
    <xf numFmtId="0" fontId="4" fillId="0" borderId="0" xfId="72" applyFont="1" applyFill="1" applyBorder="1" applyAlignment="1">
      <alignment horizontal="justify" vertical="top" wrapText="1"/>
      <protection/>
    </xf>
    <xf numFmtId="166" fontId="4" fillId="20" borderId="0" xfId="72" applyNumberFormat="1" applyFont="1" applyFill="1" applyBorder="1" applyAlignment="1">
      <alignment horizontal="right"/>
      <protection/>
    </xf>
    <xf numFmtId="166" fontId="4" fillId="0" borderId="0" xfId="72" applyNumberFormat="1" applyFont="1" applyFill="1" applyBorder="1" applyAlignment="1">
      <alignment horizontal="right" vertical="top" wrapText="1"/>
      <protection/>
    </xf>
    <xf numFmtId="168" fontId="4" fillId="0" borderId="0" xfId="72" applyNumberFormat="1" applyFont="1" applyFill="1" applyBorder="1" applyAlignment="1">
      <alignment horizontal="justify" vertical="top" wrapText="1"/>
      <protection/>
    </xf>
    <xf numFmtId="166" fontId="4" fillId="24" borderId="10" xfId="72" applyNumberFormat="1" applyFont="1" applyFill="1" applyBorder="1" applyAlignment="1">
      <alignment horizontal="right"/>
      <protection/>
    </xf>
    <xf numFmtId="166" fontId="4" fillId="20" borderId="10" xfId="72" applyNumberFormat="1" applyFont="1" applyFill="1" applyBorder="1" applyAlignment="1">
      <alignment horizontal="right"/>
      <protection/>
    </xf>
    <xf numFmtId="166" fontId="1" fillId="24" borderId="0" xfId="72" applyNumberFormat="1" applyFont="1" applyFill="1" applyBorder="1" applyAlignment="1">
      <alignment horizontal="right"/>
      <protection/>
    </xf>
    <xf numFmtId="166" fontId="1" fillId="20" borderId="0" xfId="72" applyNumberFormat="1" applyFont="1" applyFill="1" applyBorder="1" applyAlignment="1">
      <alignment horizontal="right"/>
      <protection/>
    </xf>
    <xf numFmtId="166" fontId="1" fillId="0" borderId="0" xfId="72" applyNumberFormat="1" applyFont="1" applyFill="1" applyBorder="1" applyAlignment="1">
      <alignment horizontal="right" vertical="top" wrapText="1"/>
      <protection/>
    </xf>
    <xf numFmtId="168" fontId="1" fillId="0" borderId="0" xfId="72" applyNumberFormat="1" applyFont="1" applyFill="1" applyBorder="1" applyAlignment="1">
      <alignment horizontal="justify" vertical="top" wrapText="1"/>
      <protection/>
    </xf>
    <xf numFmtId="166" fontId="4" fillId="24" borderId="0" xfId="72" applyNumberFormat="1" applyFont="1" applyFill="1" applyBorder="1" applyAlignment="1">
      <alignment horizontal="right" vertical="top" wrapText="1"/>
      <protection/>
    </xf>
    <xf numFmtId="168" fontId="4" fillId="24" borderId="0" xfId="72" applyNumberFormat="1" applyFont="1" applyFill="1" applyBorder="1" applyAlignment="1">
      <alignment horizontal="right" vertical="top" wrapText="1"/>
      <protection/>
    </xf>
    <xf numFmtId="166" fontId="1" fillId="24" borderId="12" xfId="72" applyNumberFormat="1" applyFont="1" applyFill="1" applyBorder="1" applyAlignment="1">
      <alignment horizontal="right"/>
      <protection/>
    </xf>
    <xf numFmtId="166" fontId="1" fillId="20" borderId="12" xfId="72" applyNumberFormat="1" applyFont="1" applyFill="1" applyBorder="1" applyAlignment="1">
      <alignment horizontal="right"/>
      <protection/>
    </xf>
    <xf numFmtId="168" fontId="1" fillId="24" borderId="12" xfId="72" applyNumberFormat="1" applyFont="1" applyFill="1" applyBorder="1">
      <alignment/>
      <protection/>
    </xf>
    <xf numFmtId="168" fontId="1" fillId="0" borderId="0" xfId="72" applyNumberFormat="1" applyFont="1" applyFill="1" applyBorder="1">
      <alignment/>
      <protection/>
    </xf>
    <xf numFmtId="0" fontId="1" fillId="0" borderId="0" xfId="72" applyFont="1" applyFill="1" applyBorder="1" applyAlignment="1">
      <alignment horizontal="left" vertical="top" wrapText="1"/>
      <protection/>
    </xf>
    <xf numFmtId="168" fontId="4" fillId="0" borderId="0" xfId="72" applyNumberFormat="1" applyFont="1" applyFill="1" applyBorder="1" applyAlignment="1">
      <alignment horizontal="right" vertical="top" wrapText="1"/>
      <protection/>
    </xf>
    <xf numFmtId="168" fontId="1" fillId="0" borderId="0" xfId="72" applyNumberFormat="1" applyFont="1" applyFill="1" applyBorder="1" applyAlignment="1">
      <alignment horizontal="right" vertical="top" wrapText="1"/>
      <protection/>
    </xf>
    <xf numFmtId="168" fontId="4" fillId="0" borderId="0" xfId="72" applyNumberFormat="1" applyFont="1" applyFill="1" applyBorder="1" applyAlignment="1">
      <alignment horizontal="center" vertical="top" wrapText="1"/>
      <protection/>
    </xf>
    <xf numFmtId="0" fontId="0" fillId="0" borderId="0" xfId="0" applyFont="1" applyAlignment="1">
      <alignment/>
    </xf>
    <xf numFmtId="0" fontId="4" fillId="0" borderId="0" xfId="72" applyFont="1" applyBorder="1">
      <alignment/>
      <protection/>
    </xf>
    <xf numFmtId="0" fontId="4" fillId="0" borderId="0" xfId="72" applyFont="1" applyBorder="1" applyAlignment="1">
      <alignment horizontal="left" vertical="top" wrapText="1"/>
      <protection/>
    </xf>
    <xf numFmtId="0" fontId="4" fillId="0" borderId="0" xfId="72" applyFont="1" applyBorder="1" applyAlignment="1">
      <alignment horizontal="right" vertical="top" wrapText="1"/>
      <protection/>
    </xf>
    <xf numFmtId="0" fontId="4" fillId="24" borderId="0" xfId="72" applyFont="1" applyFill="1" applyBorder="1" applyAlignment="1">
      <alignment horizontal="right" vertical="top" wrapText="1"/>
      <protection/>
    </xf>
    <xf numFmtId="0" fontId="4" fillId="0" borderId="0" xfId="72" applyFont="1" applyBorder="1" applyAlignment="1">
      <alignment horizontal="justify" vertical="top" wrapText="1"/>
      <protection/>
    </xf>
    <xf numFmtId="0" fontId="4" fillId="24" borderId="0" xfId="72" applyFont="1" applyFill="1" applyBorder="1" applyAlignment="1">
      <alignment horizontal="justify" vertical="top" wrapText="1"/>
      <protection/>
    </xf>
    <xf numFmtId="0" fontId="1" fillId="0" borderId="0" xfId="72" applyFont="1" applyBorder="1" applyAlignment="1">
      <alignment vertical="top"/>
      <protection/>
    </xf>
    <xf numFmtId="0" fontId="1" fillId="0" borderId="0" xfId="72" applyFont="1" applyBorder="1" applyAlignment="1">
      <alignment horizontal="left" vertical="top" wrapText="1"/>
      <protection/>
    </xf>
    <xf numFmtId="0" fontId="4" fillId="0" borderId="0" xfId="72" applyFont="1" applyBorder="1" applyAlignment="1">
      <alignment vertical="top"/>
      <protection/>
    </xf>
    <xf numFmtId="166" fontId="4" fillId="0" borderId="10" xfId="72" applyNumberFormat="1" applyFont="1" applyFill="1" applyBorder="1" applyAlignment="1">
      <alignment horizontal="right"/>
      <protection/>
    </xf>
    <xf numFmtId="0" fontId="1" fillId="0" borderId="0" xfId="72" applyFont="1">
      <alignment/>
      <protection/>
    </xf>
    <xf numFmtId="0" fontId="1" fillId="0" borderId="0" xfId="72" applyFont="1" applyBorder="1">
      <alignment/>
      <protection/>
    </xf>
    <xf numFmtId="166" fontId="1" fillId="0" borderId="0" xfId="72" applyNumberFormat="1" applyFont="1" applyBorder="1" applyAlignment="1">
      <alignment horizontal="right" vertical="top" wrapText="1"/>
      <protection/>
    </xf>
    <xf numFmtId="166" fontId="4" fillId="0" borderId="0" xfId="72" applyNumberFormat="1" applyFont="1" applyBorder="1" applyAlignment="1">
      <alignment horizontal="right" vertical="top" wrapText="1"/>
      <protection/>
    </xf>
    <xf numFmtId="166" fontId="1" fillId="0" borderId="12" xfId="72" applyNumberFormat="1" applyFont="1" applyFill="1" applyBorder="1" applyAlignment="1">
      <alignment horizontal="right"/>
      <protection/>
    </xf>
    <xf numFmtId="168" fontId="4" fillId="0" borderId="0" xfId="72" applyNumberFormat="1" applyFont="1" applyBorder="1" applyAlignment="1">
      <alignment horizontal="justify" vertical="top" wrapText="1"/>
      <protection/>
    </xf>
    <xf numFmtId="168" fontId="4" fillId="24" borderId="0" xfId="72" applyNumberFormat="1" applyFont="1" applyFill="1" applyBorder="1" applyAlignment="1">
      <alignment horizontal="justify" vertical="top" wrapText="1"/>
      <protection/>
    </xf>
    <xf numFmtId="0" fontId="0" fillId="0" borderId="0" xfId="0" applyAlignment="1">
      <alignment vertical="top"/>
    </xf>
    <xf numFmtId="0" fontId="4" fillId="0" borderId="0" xfId="72" applyFont="1">
      <alignment/>
      <protection/>
    </xf>
    <xf numFmtId="0" fontId="1" fillId="0" borderId="0" xfId="72" applyFont="1" applyFill="1" applyAlignment="1">
      <alignment horizontal="center"/>
      <protection/>
    </xf>
    <xf numFmtId="0" fontId="6" fillId="0" borderId="0" xfId="72" applyFont="1" applyFill="1" applyAlignment="1">
      <alignment horizontal="center"/>
      <protection/>
    </xf>
    <xf numFmtId="0" fontId="4" fillId="20" borderId="0" xfId="72" applyFont="1" applyFill="1" applyAlignment="1">
      <alignment horizontal="right"/>
      <protection/>
    </xf>
    <xf numFmtId="0" fontId="1" fillId="0" borderId="0" xfId="72" applyFont="1" applyFill="1" applyAlignment="1">
      <alignment horizontal="right"/>
      <protection/>
    </xf>
    <xf numFmtId="0" fontId="4" fillId="20" borderId="0" xfId="72" applyFont="1" applyFill="1" applyAlignment="1">
      <alignment/>
      <protection/>
    </xf>
    <xf numFmtId="0" fontId="4" fillId="20" borderId="0" xfId="72" applyFont="1" applyFill="1">
      <alignment/>
      <protection/>
    </xf>
    <xf numFmtId="166" fontId="4" fillId="24" borderId="0" xfId="72" applyNumberFormat="1" applyFont="1" applyFill="1" applyAlignment="1">
      <alignment/>
      <protection/>
    </xf>
    <xf numFmtId="166" fontId="4" fillId="20" borderId="0" xfId="72" applyNumberFormat="1" applyFont="1" applyFill="1" applyAlignment="1">
      <alignment/>
      <protection/>
    </xf>
    <xf numFmtId="170" fontId="4" fillId="24" borderId="10" xfId="89" applyNumberFormat="1" applyFont="1" applyFill="1" applyBorder="1" applyAlignment="1">
      <alignment/>
    </xf>
    <xf numFmtId="170" fontId="4" fillId="20" borderId="10" xfId="89" applyNumberFormat="1" applyFont="1" applyFill="1" applyBorder="1" applyAlignment="1">
      <alignment/>
    </xf>
    <xf numFmtId="166" fontId="1" fillId="24" borderId="0" xfId="72" applyNumberFormat="1" applyFont="1" applyFill="1" applyAlignment="1">
      <alignment/>
      <protection/>
    </xf>
    <xf numFmtId="166" fontId="1" fillId="20" borderId="0" xfId="72" applyNumberFormat="1" applyFont="1" applyFill="1" applyAlignment="1">
      <alignment/>
      <protection/>
    </xf>
    <xf numFmtId="170" fontId="1" fillId="24" borderId="0" xfId="89" applyNumberFormat="1" applyFont="1" applyFill="1" applyAlignment="1">
      <alignment/>
    </xf>
    <xf numFmtId="170" fontId="1" fillId="20" borderId="0" xfId="89" applyNumberFormat="1" applyFont="1" applyFill="1" applyAlignment="1">
      <alignment/>
    </xf>
    <xf numFmtId="166" fontId="4" fillId="24" borderId="10" xfId="47" applyNumberFormat="1" applyFont="1" applyFill="1" applyBorder="1" applyAlignment="1">
      <alignment/>
    </xf>
    <xf numFmtId="166" fontId="1" fillId="24" borderId="13" xfId="72" applyNumberFormat="1" applyFont="1" applyFill="1" applyBorder="1" applyAlignment="1">
      <alignment/>
      <protection/>
    </xf>
    <xf numFmtId="166" fontId="1" fillId="20" borderId="13" xfId="72" applyNumberFormat="1" applyFont="1" applyFill="1" applyBorder="1" applyAlignment="1">
      <alignment/>
      <protection/>
    </xf>
    <xf numFmtId="170" fontId="1" fillId="24" borderId="13" xfId="89" applyNumberFormat="1" applyFont="1" applyFill="1" applyBorder="1" applyAlignment="1">
      <alignment/>
    </xf>
    <xf numFmtId="170" fontId="1" fillId="20" borderId="13" xfId="89" applyNumberFormat="1" applyFont="1" applyFill="1" applyBorder="1" applyAlignment="1">
      <alignment/>
    </xf>
    <xf numFmtId="166" fontId="1" fillId="24" borderId="13" xfId="47" applyNumberFormat="1" applyFont="1" applyFill="1" applyBorder="1" applyAlignment="1">
      <alignment/>
    </xf>
    <xf numFmtId="170" fontId="4" fillId="20" borderId="0" xfId="89" applyNumberFormat="1" applyFont="1" applyFill="1" applyBorder="1" applyAlignment="1">
      <alignment/>
    </xf>
    <xf numFmtId="166" fontId="4" fillId="24" borderId="0" xfId="47" applyNumberFormat="1" applyFont="1" applyFill="1" applyBorder="1" applyAlignment="1">
      <alignment/>
    </xf>
    <xf numFmtId="166" fontId="4" fillId="20" borderId="0" xfId="47" applyNumberFormat="1" applyFont="1" applyFill="1" applyBorder="1" applyAlignment="1">
      <alignment/>
    </xf>
    <xf numFmtId="170" fontId="1" fillId="24" borderId="12" xfId="89" applyNumberFormat="1" applyFont="1" applyFill="1" applyBorder="1" applyAlignment="1">
      <alignment/>
    </xf>
    <xf numFmtId="170" fontId="1" fillId="20" borderId="12" xfId="89" applyNumberFormat="1" applyFont="1" applyFill="1" applyBorder="1" applyAlignment="1">
      <alignment/>
    </xf>
    <xf numFmtId="166" fontId="1" fillId="24" borderId="10" xfId="72" applyNumberFormat="1" applyFont="1" applyFill="1" applyBorder="1" applyAlignment="1">
      <alignment/>
      <protection/>
    </xf>
    <xf numFmtId="175" fontId="4" fillId="0" borderId="0" xfId="72" applyNumberFormat="1" applyFont="1" applyFill="1" applyBorder="1" applyAlignment="1">
      <alignment/>
      <protection/>
    </xf>
    <xf numFmtId="175" fontId="1" fillId="0" borderId="0" xfId="72" applyNumberFormat="1" applyFont="1" applyFill="1" applyBorder="1" applyAlignment="1">
      <alignment/>
      <protection/>
    </xf>
    <xf numFmtId="170" fontId="1" fillId="0" borderId="0" xfId="89" applyNumberFormat="1" applyFont="1" applyFill="1" applyBorder="1" applyAlignment="1">
      <alignment/>
    </xf>
    <xf numFmtId="175" fontId="4" fillId="0" borderId="0" xfId="72" applyNumberFormat="1" applyFont="1" applyFill="1" applyAlignment="1">
      <alignment/>
      <protection/>
    </xf>
    <xf numFmtId="175" fontId="1" fillId="0" borderId="0" xfId="72" applyNumberFormat="1" applyFont="1" applyFill="1" applyAlignment="1">
      <alignment/>
      <protection/>
    </xf>
    <xf numFmtId="0" fontId="4" fillId="0" borderId="0" xfId="72" applyFont="1" applyFill="1" applyAlignment="1">
      <alignment/>
      <protection/>
    </xf>
    <xf numFmtId="0" fontId="1" fillId="0" borderId="0" xfId="72" applyFont="1" applyFill="1" applyAlignment="1">
      <alignment/>
      <protection/>
    </xf>
    <xf numFmtId="0" fontId="1" fillId="0" borderId="0" xfId="72" applyFont="1" applyFill="1" applyBorder="1" applyAlignment="1">
      <alignment horizontal="center"/>
      <protection/>
    </xf>
    <xf numFmtId="0" fontId="5" fillId="0" borderId="0" xfId="0" applyFont="1" applyBorder="1" applyAlignment="1">
      <alignment horizontal="center"/>
    </xf>
    <xf numFmtId="0" fontId="4" fillId="0" borderId="0" xfId="72" applyFont="1" applyFill="1" applyAlignment="1">
      <alignment horizontal="center"/>
      <protection/>
    </xf>
    <xf numFmtId="170" fontId="4" fillId="24" borderId="0" xfId="89" applyNumberFormat="1" applyFont="1" applyFill="1" applyAlignment="1">
      <alignment horizontal="right"/>
    </xf>
    <xf numFmtId="170" fontId="4" fillId="20" borderId="0" xfId="89" applyNumberFormat="1" applyFont="1" applyFill="1" applyAlignment="1">
      <alignment horizontal="right"/>
    </xf>
    <xf numFmtId="0" fontId="1" fillId="0" borderId="0" xfId="74" applyFont="1" applyFill="1">
      <alignment/>
      <protection/>
    </xf>
    <xf numFmtId="170" fontId="1" fillId="24" borderId="0" xfId="89" applyNumberFormat="1" applyFont="1" applyFill="1" applyAlignment="1">
      <alignment horizontal="right"/>
    </xf>
    <xf numFmtId="170" fontId="4" fillId="0" borderId="0" xfId="89" applyNumberFormat="1" applyFont="1" applyFill="1" applyAlignment="1">
      <alignment horizontal="right"/>
    </xf>
    <xf numFmtId="170" fontId="1" fillId="0" borderId="0" xfId="89" applyNumberFormat="1" applyFont="1" applyFill="1" applyAlignment="1">
      <alignment horizontal="right"/>
    </xf>
    <xf numFmtId="164" fontId="4" fillId="0" borderId="0" xfId="72" applyNumberFormat="1" applyFont="1" applyFill="1" applyAlignment="1">
      <alignment horizontal="right"/>
      <protection/>
    </xf>
    <xf numFmtId="164" fontId="1" fillId="0" borderId="0" xfId="72" applyNumberFormat="1" applyFont="1" applyFill="1" applyAlignment="1">
      <alignment horizontal="right"/>
      <protection/>
    </xf>
    <xf numFmtId="0" fontId="4" fillId="0" borderId="0" xfId="72" applyFont="1" applyFill="1" applyAlignment="1">
      <alignment horizontal="right"/>
      <protection/>
    </xf>
    <xf numFmtId="0" fontId="4" fillId="24" borderId="0" xfId="72" applyFont="1" applyFill="1" applyAlignment="1">
      <alignment/>
      <protection/>
    </xf>
    <xf numFmtId="0" fontId="6" fillId="0" borderId="0" xfId="72" applyFont="1" applyFill="1" applyBorder="1" applyAlignment="1">
      <alignment horizontal="center"/>
      <protection/>
    </xf>
    <xf numFmtId="0" fontId="4" fillId="24" borderId="0" xfId="72" applyFont="1" applyFill="1" applyBorder="1" applyAlignment="1">
      <alignment horizontal="justify" wrapText="1"/>
      <protection/>
    </xf>
    <xf numFmtId="0" fontId="4" fillId="24" borderId="0" xfId="72" applyFont="1" applyFill="1" applyAlignment="1">
      <alignment horizontal="justify" wrapText="1"/>
      <protection/>
    </xf>
    <xf numFmtId="0" fontId="4" fillId="20" borderId="0" xfId="72" applyFont="1" applyFill="1" applyAlignment="1">
      <alignment horizontal="justify" wrapText="1"/>
      <protection/>
    </xf>
    <xf numFmtId="0" fontId="4" fillId="0" borderId="0" xfId="72" applyFont="1" applyFill="1" applyAlignment="1">
      <alignment horizontal="justify" wrapText="1"/>
      <protection/>
    </xf>
    <xf numFmtId="0" fontId="4" fillId="0" borderId="0" xfId="74" applyFont="1" applyFill="1">
      <alignment/>
      <protection/>
    </xf>
    <xf numFmtId="166" fontId="1" fillId="20" borderId="13" xfId="47" applyNumberFormat="1" applyFont="1" applyFill="1" applyBorder="1" applyAlignment="1">
      <alignment/>
    </xf>
    <xf numFmtId="0" fontId="1" fillId="0" borderId="0" xfId="72" applyFont="1" applyFill="1" applyAlignment="1">
      <alignment horizontal="justify" wrapText="1"/>
      <protection/>
    </xf>
    <xf numFmtId="166" fontId="1" fillId="24" borderId="12" xfId="47" applyNumberFormat="1" applyFont="1" applyFill="1" applyBorder="1" applyAlignment="1">
      <alignment/>
    </xf>
    <xf numFmtId="166" fontId="1" fillId="20" borderId="12" xfId="47" applyNumberFormat="1" applyFont="1" applyFill="1" applyBorder="1" applyAlignment="1">
      <alignment/>
    </xf>
    <xf numFmtId="0" fontId="7" fillId="0" borderId="0" xfId="72" applyFont="1" applyFill="1" applyBorder="1" applyAlignment="1">
      <alignment vertical="top"/>
      <protection/>
    </xf>
    <xf numFmtId="0" fontId="4" fillId="0" borderId="0" xfId="72" applyFont="1" applyFill="1" applyAlignment="1">
      <alignment horizontal="left" vertical="top"/>
      <protection/>
    </xf>
    <xf numFmtId="175" fontId="4" fillId="24" borderId="0" xfId="72" applyNumberFormat="1" applyFont="1" applyFill="1" applyBorder="1" applyAlignment="1">
      <alignment/>
      <protection/>
    </xf>
    <xf numFmtId="175" fontId="4" fillId="20" borderId="0" xfId="72" applyNumberFormat="1" applyFont="1" applyFill="1" applyBorder="1" applyAlignment="1">
      <alignment/>
      <protection/>
    </xf>
    <xf numFmtId="0" fontId="1" fillId="0" borderId="0" xfId="72" applyFont="1" applyFill="1" applyAlignment="1">
      <alignment horizontal="left" indent="1"/>
      <protection/>
    </xf>
    <xf numFmtId="167" fontId="4" fillId="24" borderId="0" xfId="47" applyNumberFormat="1" applyFont="1" applyFill="1" applyBorder="1" applyAlignment="1">
      <alignment/>
    </xf>
    <xf numFmtId="167" fontId="4" fillId="20" borderId="0" xfId="47" applyNumberFormat="1" applyFont="1" applyFill="1" applyBorder="1" applyAlignment="1">
      <alignment/>
    </xf>
    <xf numFmtId="0" fontId="4" fillId="0" borderId="0" xfId="72" applyFont="1" applyFill="1" applyAlignment="1">
      <alignment horizontal="left" indent="1"/>
      <protection/>
    </xf>
    <xf numFmtId="167" fontId="4" fillId="24" borderId="0" xfId="72" applyNumberFormat="1" applyFont="1" applyFill="1" applyBorder="1" applyAlignment="1">
      <alignment/>
      <protection/>
    </xf>
    <xf numFmtId="167" fontId="4" fillId="20" borderId="0" xfId="72" applyNumberFormat="1" applyFont="1" applyFill="1" applyBorder="1" applyAlignment="1">
      <alignment/>
      <protection/>
    </xf>
    <xf numFmtId="167" fontId="4" fillId="0" borderId="0" xfId="47" applyNumberFormat="1" applyFont="1" applyFill="1" applyBorder="1" applyAlignment="1">
      <alignment/>
    </xf>
    <xf numFmtId="167" fontId="1" fillId="0" borderId="0" xfId="47" applyNumberFormat="1" applyFont="1" applyFill="1" applyBorder="1" applyAlignment="1">
      <alignment/>
    </xf>
    <xf numFmtId="165" fontId="4" fillId="0" borderId="0" xfId="47" applyNumberFormat="1" applyFont="1" applyFill="1" applyBorder="1" applyAlignment="1">
      <alignment/>
    </xf>
    <xf numFmtId="165" fontId="1" fillId="0" borderId="0" xfId="47" applyNumberFormat="1" applyFont="1" applyFill="1" applyBorder="1" applyAlignment="1">
      <alignment/>
    </xf>
    <xf numFmtId="165" fontId="4" fillId="0" borderId="0" xfId="47" applyNumberFormat="1" applyFont="1" applyFill="1" applyAlignment="1">
      <alignment/>
    </xf>
    <xf numFmtId="165" fontId="1" fillId="0" borderId="0" xfId="47" applyNumberFormat="1" applyFont="1" applyFill="1" applyAlignment="1">
      <alignment/>
    </xf>
    <xf numFmtId="0" fontId="0" fillId="0" borderId="0" xfId="0" applyAlignment="1">
      <alignment vertical="center"/>
    </xf>
    <xf numFmtId="0" fontId="4" fillId="0" borderId="0" xfId="72" applyFont="1" applyAlignment="1">
      <alignment/>
      <protection/>
    </xf>
    <xf numFmtId="0" fontId="4" fillId="0" borderId="0" xfId="72" applyFont="1" applyBorder="1" applyAlignment="1">
      <alignment horizontal="left" vertical="top"/>
      <protection/>
    </xf>
    <xf numFmtId="0" fontId="4" fillId="0" borderId="0" xfId="72" applyFont="1" applyBorder="1" applyAlignment="1">
      <alignment horizontal="center"/>
      <protection/>
    </xf>
    <xf numFmtId="0" fontId="4" fillId="0" borderId="0" xfId="72" applyFont="1" applyBorder="1" applyAlignment="1">
      <alignment horizontal="center" vertical="top"/>
      <protection/>
    </xf>
    <xf numFmtId="0" fontId="4" fillId="0" borderId="0" xfId="72" applyFont="1" applyBorder="1" applyAlignment="1">
      <alignment/>
      <protection/>
    </xf>
    <xf numFmtId="168" fontId="4" fillId="24" borderId="0" xfId="72" applyNumberFormat="1" applyFont="1" applyFill="1" applyBorder="1" applyAlignment="1">
      <alignment/>
      <protection/>
    </xf>
    <xf numFmtId="0" fontId="4" fillId="0" borderId="0" xfId="72" applyFont="1" applyFill="1" quotePrefix="1">
      <alignment/>
      <protection/>
    </xf>
    <xf numFmtId="0" fontId="4" fillId="20" borderId="0" xfId="72" applyFont="1" applyFill="1" applyBorder="1" applyAlignment="1">
      <alignment horizontal="justify" vertical="top" wrapText="1"/>
      <protection/>
    </xf>
    <xf numFmtId="0" fontId="4" fillId="0" borderId="0" xfId="0" applyFont="1" applyAlignment="1">
      <alignment vertical="center"/>
    </xf>
    <xf numFmtId="0" fontId="4" fillId="0" borderId="0" xfId="75" applyFont="1" applyFill="1" applyBorder="1">
      <alignment/>
      <protection/>
    </xf>
    <xf numFmtId="0" fontId="17" fillId="0" borderId="0" xfId="0" applyFont="1" applyBorder="1" applyAlignment="1">
      <alignment/>
    </xf>
    <xf numFmtId="0" fontId="1" fillId="0" borderId="0" xfId="75" applyFont="1" applyFill="1" applyBorder="1">
      <alignment/>
      <protection/>
    </xf>
    <xf numFmtId="0" fontId="18" fillId="0" borderId="0" xfId="0" applyFont="1" applyBorder="1" applyAlignment="1">
      <alignment/>
    </xf>
    <xf numFmtId="0" fontId="4" fillId="0" borderId="0" xfId="75" applyFont="1" applyFill="1" applyBorder="1" applyAlignment="1">
      <alignment horizontal="left" vertical="top"/>
      <protection/>
    </xf>
    <xf numFmtId="0" fontId="4" fillId="0" borderId="0" xfId="75" applyFont="1" applyFill="1">
      <alignment/>
      <protection/>
    </xf>
    <xf numFmtId="0" fontId="4" fillId="24" borderId="0" xfId="84" applyFont="1" applyFill="1" applyAlignment="1">
      <alignment horizontal="center" wrapText="1"/>
      <protection/>
    </xf>
    <xf numFmtId="0" fontId="4" fillId="24" borderId="0" xfId="84" applyFont="1" applyFill="1" applyBorder="1" applyAlignment="1">
      <alignment horizontal="right" wrapText="1"/>
      <protection/>
    </xf>
    <xf numFmtId="0" fontId="0" fillId="0" borderId="0" xfId="71" applyAlignment="1">
      <alignment vertical="center"/>
      <protection/>
    </xf>
    <xf numFmtId="0" fontId="1" fillId="24" borderId="0" xfId="84" applyFont="1" applyFill="1" applyAlignment="1">
      <alignment horizontal="left" wrapText="1"/>
      <protection/>
    </xf>
    <xf numFmtId="0" fontId="4" fillId="24" borderId="17" xfId="84" applyFont="1" applyFill="1" applyBorder="1" applyAlignment="1">
      <alignment horizontal="right" wrapText="1"/>
      <protection/>
    </xf>
    <xf numFmtId="0" fontId="4" fillId="24" borderId="18" xfId="84" applyFont="1" applyFill="1" applyBorder="1" applyAlignment="1">
      <alignment horizontal="right" wrapText="1"/>
      <protection/>
    </xf>
    <xf numFmtId="0" fontId="4" fillId="24" borderId="13" xfId="84" applyFont="1" applyFill="1" applyBorder="1" applyAlignment="1">
      <alignment horizontal="right" wrapText="1"/>
      <protection/>
    </xf>
    <xf numFmtId="0" fontId="4" fillId="24" borderId="19" xfId="84" applyFont="1" applyFill="1" applyBorder="1" applyAlignment="1">
      <alignment horizontal="right" wrapText="1"/>
      <protection/>
    </xf>
    <xf numFmtId="0" fontId="4" fillId="24" borderId="0" xfId="84" applyFont="1" applyFill="1" applyAlignment="1">
      <alignment horizontal="left" wrapText="1"/>
      <protection/>
    </xf>
    <xf numFmtId="2" fontId="4" fillId="24" borderId="20" xfId="84" applyNumberFormat="1" applyFont="1" applyFill="1" applyBorder="1" applyAlignment="1">
      <alignment horizontal="right" wrapText="1"/>
      <protection/>
    </xf>
    <xf numFmtId="2" fontId="4" fillId="24" borderId="0" xfId="84" applyNumberFormat="1" applyFont="1" applyFill="1" applyBorder="1" applyAlignment="1">
      <alignment horizontal="right" wrapText="1"/>
      <protection/>
    </xf>
    <xf numFmtId="2" fontId="4" fillId="24" borderId="21" xfId="84" applyNumberFormat="1" applyFont="1" applyFill="1" applyBorder="1" applyAlignment="1">
      <alignment horizontal="right" wrapText="1"/>
      <protection/>
    </xf>
    <xf numFmtId="2" fontId="4" fillId="24" borderId="22" xfId="84" applyNumberFormat="1" applyFont="1" applyFill="1" applyBorder="1" applyAlignment="1">
      <alignment horizontal="right" wrapText="1"/>
      <protection/>
    </xf>
    <xf numFmtId="2" fontId="4" fillId="24" borderId="16" xfId="84" applyNumberFormat="1" applyFont="1" applyFill="1" applyBorder="1" applyAlignment="1">
      <alignment horizontal="right" wrapText="1"/>
      <protection/>
    </xf>
    <xf numFmtId="2" fontId="4" fillId="24" borderId="10" xfId="84" applyNumberFormat="1" applyFont="1" applyFill="1" applyBorder="1" applyAlignment="1">
      <alignment horizontal="right" wrapText="1"/>
      <protection/>
    </xf>
    <xf numFmtId="2" fontId="4" fillId="24" borderId="23" xfId="84" applyNumberFormat="1" applyFont="1" applyFill="1" applyBorder="1" applyAlignment="1">
      <alignment horizontal="right" wrapText="1"/>
      <protection/>
    </xf>
    <xf numFmtId="0" fontId="4" fillId="24" borderId="20" xfId="84" applyFont="1" applyFill="1" applyBorder="1" applyAlignment="1">
      <alignment horizontal="right" wrapText="1"/>
      <protection/>
    </xf>
    <xf numFmtId="0" fontId="4" fillId="24" borderId="21" xfId="84" applyFont="1" applyFill="1" applyBorder="1" applyAlignment="1">
      <alignment horizontal="right" wrapText="1"/>
      <protection/>
    </xf>
    <xf numFmtId="0" fontId="4" fillId="24" borderId="16" xfId="84" applyFont="1" applyFill="1" applyBorder="1" applyAlignment="1">
      <alignment horizontal="right" wrapText="1"/>
      <protection/>
    </xf>
    <xf numFmtId="0" fontId="4" fillId="24" borderId="10" xfId="84" applyFont="1" applyFill="1" applyBorder="1" applyAlignment="1">
      <alignment horizontal="right" wrapText="1"/>
      <protection/>
    </xf>
    <xf numFmtId="0" fontId="4" fillId="24" borderId="23" xfId="84" applyFont="1" applyFill="1" applyBorder="1" applyAlignment="1">
      <alignment horizontal="right" wrapText="1"/>
      <protection/>
    </xf>
    <xf numFmtId="0" fontId="4" fillId="24" borderId="22" xfId="84" applyFont="1" applyFill="1" applyBorder="1" applyAlignment="1">
      <alignment horizontal="right" wrapText="1"/>
      <protection/>
    </xf>
    <xf numFmtId="0" fontId="4" fillId="24" borderId="24" xfId="84" applyFont="1" applyFill="1" applyBorder="1" applyAlignment="1">
      <alignment horizontal="right" wrapText="1"/>
      <protection/>
    </xf>
    <xf numFmtId="0" fontId="1" fillId="24" borderId="0" xfId="80" applyFont="1" applyFill="1">
      <alignment/>
      <protection/>
    </xf>
    <xf numFmtId="0" fontId="4" fillId="24" borderId="0" xfId="80" applyFont="1" applyFill="1">
      <alignment/>
      <protection/>
    </xf>
    <xf numFmtId="0" fontId="0" fillId="24" borderId="0" xfId="69" applyFill="1" applyAlignment="1">
      <alignment vertical="center"/>
      <protection/>
    </xf>
    <xf numFmtId="0" fontId="0" fillId="24" borderId="0" xfId="0" applyFill="1" applyAlignment="1">
      <alignment vertical="center"/>
    </xf>
    <xf numFmtId="0" fontId="4" fillId="24" borderId="0" xfId="80" applyFont="1" applyFill="1" applyAlignment="1">
      <alignment horizontal="left" vertical="top" wrapText="1" indent="1"/>
      <protection/>
    </xf>
    <xf numFmtId="0" fontId="4" fillId="24" borderId="0" xfId="80" applyFont="1" applyFill="1" applyAlignment="1" applyProtection="1">
      <alignment horizontal="left" vertical="top" wrapText="1" indent="1"/>
      <protection locked="0"/>
    </xf>
    <xf numFmtId="2" fontId="4" fillId="24" borderId="14" xfId="83" applyNumberFormat="1" applyFont="1" applyFill="1" applyBorder="1" applyAlignment="1">
      <alignment horizontal="right" wrapText="1"/>
      <protection/>
    </xf>
    <xf numFmtId="2" fontId="4" fillId="24" borderId="20" xfId="83" applyNumberFormat="1" applyFont="1" applyFill="1" applyBorder="1" applyAlignment="1">
      <alignment horizontal="right" wrapText="1"/>
      <protection/>
    </xf>
    <xf numFmtId="2" fontId="4" fillId="24" borderId="16" xfId="83" applyNumberFormat="1" applyFont="1" applyFill="1" applyBorder="1" applyAlignment="1">
      <alignment horizontal="right" wrapText="1"/>
      <protection/>
    </xf>
    <xf numFmtId="0" fontId="4" fillId="24" borderId="15" xfId="84" applyFont="1" applyFill="1" applyBorder="1" applyAlignment="1">
      <alignment horizontal="right" wrapText="1"/>
      <protection/>
    </xf>
    <xf numFmtId="0" fontId="4" fillId="24" borderId="25" xfId="84" applyFont="1" applyFill="1" applyBorder="1" applyAlignment="1">
      <alignment horizontal="right" wrapText="1"/>
      <protection/>
    </xf>
    <xf numFmtId="2" fontId="4" fillId="24" borderId="15" xfId="84" applyNumberFormat="1" applyFont="1" applyFill="1" applyBorder="1" applyAlignment="1">
      <alignment horizontal="right" wrapText="1"/>
      <protection/>
    </xf>
    <xf numFmtId="2" fontId="4" fillId="24" borderId="25" xfId="84" applyNumberFormat="1" applyFont="1" applyFill="1" applyBorder="1" applyAlignment="1">
      <alignment horizontal="right" wrapText="1"/>
      <protection/>
    </xf>
    <xf numFmtId="2" fontId="4" fillId="24" borderId="0" xfId="83" applyNumberFormat="1" applyFont="1" applyFill="1" applyBorder="1" applyAlignment="1">
      <alignment horizontal="right" wrapText="1"/>
      <protection/>
    </xf>
    <xf numFmtId="2" fontId="4" fillId="24" borderId="15" xfId="83" applyNumberFormat="1" applyFont="1" applyFill="1" applyBorder="1" applyAlignment="1">
      <alignment horizontal="right" wrapText="1"/>
      <protection/>
    </xf>
    <xf numFmtId="2" fontId="4" fillId="24" borderId="10" xfId="83" applyNumberFormat="1" applyFont="1" applyFill="1" applyBorder="1" applyAlignment="1">
      <alignment horizontal="right" wrapText="1"/>
      <protection/>
    </xf>
    <xf numFmtId="0" fontId="4" fillId="24" borderId="0" xfId="73" applyFont="1" applyFill="1">
      <alignment/>
      <protection/>
    </xf>
    <xf numFmtId="0" fontId="4" fillId="24" borderId="0" xfId="73" applyFont="1" applyFill="1" applyBorder="1">
      <alignment/>
      <protection/>
    </xf>
    <xf numFmtId="0" fontId="4" fillId="24" borderId="0" xfId="73" applyFont="1" applyFill="1" applyBorder="1" applyAlignment="1">
      <alignment horizontal="right"/>
      <protection/>
    </xf>
    <xf numFmtId="0" fontId="4" fillId="20" borderId="0" xfId="73" applyFont="1" applyFill="1" applyBorder="1" applyAlignment="1">
      <alignment horizontal="right"/>
      <protection/>
    </xf>
    <xf numFmtId="0" fontId="15" fillId="24" borderId="0" xfId="73" applyFont="1" applyFill="1" applyBorder="1" applyAlignment="1">
      <alignment/>
      <protection/>
    </xf>
    <xf numFmtId="0" fontId="0" fillId="0" borderId="0" xfId="70" applyAlignment="1">
      <alignment horizontal="right"/>
      <protection/>
    </xf>
    <xf numFmtId="0" fontId="1" fillId="24" borderId="0" xfId="73" applyFont="1" applyFill="1" applyBorder="1" applyAlignment="1">
      <alignment/>
      <protection/>
    </xf>
    <xf numFmtId="168" fontId="4" fillId="24" borderId="0" xfId="73" applyNumberFormat="1" applyFont="1" applyFill="1" applyBorder="1">
      <alignment/>
      <protection/>
    </xf>
    <xf numFmtId="168" fontId="4" fillId="20" borderId="0" xfId="73" applyNumberFormat="1" applyFont="1" applyFill="1" applyBorder="1">
      <alignment/>
      <protection/>
    </xf>
    <xf numFmtId="0" fontId="4" fillId="24" borderId="0" xfId="73" applyFont="1" applyFill="1" applyBorder="1" applyAlignment="1">
      <alignment/>
      <protection/>
    </xf>
    <xf numFmtId="166" fontId="4" fillId="24" borderId="11" xfId="73" applyNumberFormat="1" applyFont="1" applyFill="1" applyBorder="1">
      <alignment/>
      <protection/>
    </xf>
    <xf numFmtId="166" fontId="4" fillId="24" borderId="0" xfId="73" applyNumberFormat="1" applyFont="1" applyFill="1" applyBorder="1">
      <alignment/>
      <protection/>
    </xf>
    <xf numFmtId="166" fontId="4" fillId="20" borderId="11" xfId="73" applyNumberFormat="1" applyFont="1" applyFill="1" applyBorder="1">
      <alignment/>
      <protection/>
    </xf>
    <xf numFmtId="166" fontId="4" fillId="20" borderId="0" xfId="73" applyNumberFormat="1" applyFont="1" applyFill="1" applyBorder="1">
      <alignment/>
      <protection/>
    </xf>
    <xf numFmtId="0" fontId="1" fillId="24" borderId="0" xfId="73" applyFont="1" applyFill="1" applyBorder="1">
      <alignment/>
      <protection/>
    </xf>
    <xf numFmtId="166" fontId="1" fillId="24" borderId="0" xfId="73" applyNumberFormat="1" applyFont="1" applyFill="1" applyBorder="1">
      <alignment/>
      <protection/>
    </xf>
    <xf numFmtId="166" fontId="1" fillId="20" borderId="0" xfId="73" applyNumberFormat="1" applyFont="1" applyFill="1" applyBorder="1">
      <alignment/>
      <protection/>
    </xf>
    <xf numFmtId="0" fontId="1" fillId="24" borderId="0" xfId="73" applyFont="1" applyFill="1">
      <alignment/>
      <protection/>
    </xf>
    <xf numFmtId="0" fontId="4" fillId="24" borderId="0" xfId="73" applyFont="1" applyFill="1" applyBorder="1" applyAlignment="1">
      <alignment vertical="top"/>
      <protection/>
    </xf>
    <xf numFmtId="166" fontId="4" fillId="24" borderId="10" xfId="73" applyNumberFormat="1" applyFont="1" applyFill="1" applyBorder="1">
      <alignment/>
      <protection/>
    </xf>
    <xf numFmtId="166" fontId="4" fillId="20" borderId="10" xfId="73" applyNumberFormat="1" applyFont="1" applyFill="1" applyBorder="1">
      <alignment/>
      <protection/>
    </xf>
    <xf numFmtId="168" fontId="1" fillId="24" borderId="0" xfId="73" applyNumberFormat="1" applyFont="1" applyFill="1" applyBorder="1">
      <alignment/>
      <protection/>
    </xf>
    <xf numFmtId="166" fontId="1" fillId="24" borderId="12" xfId="73" applyNumberFormat="1" applyFont="1" applyFill="1" applyBorder="1">
      <alignment/>
      <protection/>
    </xf>
    <xf numFmtId="166" fontId="1" fillId="20" borderId="12" xfId="73" applyNumberFormat="1" applyFont="1" applyFill="1" applyBorder="1">
      <alignment/>
      <protection/>
    </xf>
    <xf numFmtId="173" fontId="4" fillId="24" borderId="0" xfId="73" applyNumberFormat="1" applyFont="1" applyFill="1" applyBorder="1" applyAlignment="1">
      <alignment horizontal="right"/>
      <protection/>
    </xf>
    <xf numFmtId="173" fontId="4" fillId="24" borderId="0" xfId="73" applyNumberFormat="1" applyFont="1" applyFill="1" applyBorder="1">
      <alignment/>
      <protection/>
    </xf>
    <xf numFmtId="173" fontId="4" fillId="20" borderId="0" xfId="73" applyNumberFormat="1" applyFont="1" applyFill="1" applyBorder="1" applyAlignment="1">
      <alignment horizontal="right"/>
      <protection/>
    </xf>
    <xf numFmtId="0" fontId="19" fillId="24" borderId="0" xfId="73" applyFont="1" applyFill="1" applyBorder="1" applyAlignment="1">
      <alignment horizontal="justify" vertical="top"/>
      <protection/>
    </xf>
    <xf numFmtId="0" fontId="20" fillId="24" borderId="0" xfId="73" applyFont="1" applyFill="1" applyBorder="1" applyAlignment="1">
      <alignment vertical="top"/>
      <protection/>
    </xf>
    <xf numFmtId="0" fontId="1" fillId="24" borderId="0" xfId="73" applyFont="1" applyFill="1" applyBorder="1" applyAlignment="1">
      <alignment vertical="top"/>
      <protection/>
    </xf>
    <xf numFmtId="0" fontId="21" fillId="24" borderId="0" xfId="73" applyFont="1" applyFill="1" applyBorder="1" applyAlignment="1">
      <alignment vertical="top"/>
      <protection/>
    </xf>
    <xf numFmtId="0" fontId="23" fillId="24" borderId="0" xfId="73" applyFont="1" applyFill="1" applyBorder="1" applyAlignment="1">
      <alignment vertical="top"/>
      <protection/>
    </xf>
    <xf numFmtId="0" fontId="24" fillId="24" borderId="0" xfId="73" applyFont="1" applyFill="1" applyBorder="1" applyAlignment="1">
      <alignment vertical="top"/>
      <protection/>
    </xf>
    <xf numFmtId="0" fontId="25" fillId="24" borderId="0" xfId="73" applyFont="1" applyFill="1" applyBorder="1" applyAlignment="1">
      <alignment vertical="top"/>
      <protection/>
    </xf>
    <xf numFmtId="0" fontId="15" fillId="24" borderId="0" xfId="73" applyFont="1" applyFill="1" applyBorder="1" applyAlignment="1">
      <alignment vertical="top"/>
      <protection/>
    </xf>
    <xf numFmtId="168" fontId="19" fillId="24" borderId="0" xfId="73" applyNumberFormat="1" applyFont="1" applyFill="1" applyBorder="1">
      <alignment/>
      <protection/>
    </xf>
    <xf numFmtId="174" fontId="1" fillId="24" borderId="0" xfId="89" applyNumberFormat="1" applyFont="1" applyFill="1" applyBorder="1" applyAlignment="1">
      <alignment/>
    </xf>
    <xf numFmtId="174" fontId="1" fillId="24" borderId="0" xfId="73" applyNumberFormat="1" applyFont="1" applyFill="1" applyBorder="1">
      <alignment/>
      <protection/>
    </xf>
    <xf numFmtId="174" fontId="1" fillId="20" borderId="0" xfId="89" applyNumberFormat="1" applyFont="1" applyFill="1" applyBorder="1" applyAlignment="1">
      <alignment/>
    </xf>
    <xf numFmtId="166" fontId="1" fillId="24" borderId="0" xfId="73" applyNumberFormat="1" applyFont="1" applyFill="1" applyBorder="1" applyAlignment="1">
      <alignment/>
      <protection/>
    </xf>
    <xf numFmtId="166" fontId="1" fillId="20" borderId="0" xfId="73" applyNumberFormat="1" applyFont="1" applyFill="1" applyBorder="1" applyAlignment="1">
      <alignment/>
      <protection/>
    </xf>
    <xf numFmtId="166" fontId="4" fillId="24" borderId="10" xfId="73" applyNumberFormat="1" applyFont="1" applyFill="1" applyBorder="1" applyAlignment="1">
      <alignment/>
      <protection/>
    </xf>
    <xf numFmtId="166" fontId="4" fillId="24" borderId="0" xfId="73" applyNumberFormat="1" applyFont="1" applyFill="1" applyBorder="1" applyAlignment="1">
      <alignment/>
      <protection/>
    </xf>
    <xf numFmtId="166" fontId="4" fillId="20" borderId="10" xfId="73" applyNumberFormat="1" applyFont="1" applyFill="1" applyBorder="1" applyAlignment="1">
      <alignment/>
      <protection/>
    </xf>
    <xf numFmtId="166" fontId="4" fillId="20" borderId="0" xfId="73" applyNumberFormat="1" applyFont="1" applyFill="1" applyBorder="1" applyAlignment="1">
      <alignment/>
      <protection/>
    </xf>
    <xf numFmtId="166" fontId="1" fillId="24" borderId="12" xfId="73" applyNumberFormat="1" applyFont="1" applyFill="1" applyBorder="1" applyAlignment="1">
      <alignment/>
      <protection/>
    </xf>
    <xf numFmtId="166" fontId="1" fillId="20" borderId="12" xfId="73" applyNumberFormat="1" applyFont="1" applyFill="1" applyBorder="1" applyAlignment="1">
      <alignment/>
      <protection/>
    </xf>
    <xf numFmtId="0" fontId="1" fillId="24" borderId="0" xfId="73" applyFont="1" applyFill="1" applyBorder="1" applyAlignment="1">
      <alignment horizontal="left" vertical="top"/>
      <protection/>
    </xf>
    <xf numFmtId="0" fontId="4" fillId="24" borderId="0" xfId="73" applyFont="1" applyFill="1" applyBorder="1" applyAlignment="1">
      <alignment horizontal="left" vertical="top"/>
      <protection/>
    </xf>
    <xf numFmtId="0" fontId="26" fillId="24" borderId="0" xfId="73" applyFont="1" applyFill="1" applyBorder="1" applyAlignment="1">
      <alignment vertical="top" wrapText="1"/>
      <protection/>
    </xf>
    <xf numFmtId="49" fontId="4" fillId="24" borderId="0" xfId="73" applyNumberFormat="1" applyFont="1" applyFill="1" applyBorder="1" applyAlignment="1">
      <alignment vertical="top"/>
      <protection/>
    </xf>
    <xf numFmtId="0" fontId="27" fillId="24" borderId="0" xfId="73" applyFont="1" applyFill="1" applyBorder="1" applyAlignment="1">
      <alignment vertical="top"/>
      <protection/>
    </xf>
    <xf numFmtId="0" fontId="4" fillId="24" borderId="0" xfId="73" applyFont="1" applyFill="1" applyAlignment="1">
      <alignment/>
      <protection/>
    </xf>
    <xf numFmtId="0" fontId="4" fillId="0" borderId="0" xfId="75" applyFont="1" applyFill="1" applyBorder="1" applyAlignment="1">
      <alignment horizontal="right"/>
      <protection/>
    </xf>
    <xf numFmtId="0" fontId="4" fillId="20" borderId="0" xfId="75" applyFont="1" applyFill="1" applyBorder="1" applyAlignment="1">
      <alignment horizontal="right"/>
      <protection/>
    </xf>
    <xf numFmtId="0" fontId="19" fillId="0" borderId="0" xfId="75" applyFont="1" applyFill="1" applyBorder="1">
      <alignment/>
      <protection/>
    </xf>
    <xf numFmtId="0" fontId="4" fillId="20" borderId="0" xfId="75" applyFont="1" applyFill="1" applyBorder="1">
      <alignment/>
      <protection/>
    </xf>
    <xf numFmtId="0" fontId="1" fillId="0" borderId="0" xfId="75" applyFont="1" applyFill="1" applyBorder="1" applyAlignment="1">
      <alignment horizontal="left"/>
      <protection/>
    </xf>
    <xf numFmtId="0" fontId="5" fillId="0" borderId="0" xfId="0" applyFont="1" applyAlignment="1">
      <alignment horizontal="left"/>
    </xf>
    <xf numFmtId="166" fontId="1" fillId="0" borderId="0" xfId="75" applyNumberFormat="1" applyFont="1" applyFill="1" applyBorder="1" applyAlignment="1">
      <alignment/>
      <protection/>
    </xf>
    <xf numFmtId="166" fontId="1" fillId="0" borderId="0" xfId="75" applyNumberFormat="1" applyFont="1" applyFill="1" applyBorder="1">
      <alignment/>
      <protection/>
    </xf>
    <xf numFmtId="166" fontId="1" fillId="20" borderId="0" xfId="75" applyNumberFormat="1" applyFont="1" applyFill="1" applyBorder="1" applyAlignment="1">
      <alignment/>
      <protection/>
    </xf>
    <xf numFmtId="0" fontId="1" fillId="0" borderId="0" xfId="75" applyFont="1" applyFill="1">
      <alignment/>
      <protection/>
    </xf>
    <xf numFmtId="0" fontId="4" fillId="0" borderId="0" xfId="75" applyFont="1" applyFill="1" applyBorder="1" applyAlignment="1">
      <alignment horizontal="left"/>
      <protection/>
    </xf>
    <xf numFmtId="166" fontId="4" fillId="0" borderId="0" xfId="75" applyNumberFormat="1" applyFont="1" applyFill="1" applyBorder="1" applyAlignment="1">
      <alignment/>
      <protection/>
    </xf>
    <xf numFmtId="166" fontId="4" fillId="0" borderId="0" xfId="75" applyNumberFormat="1" applyFont="1" applyFill="1" applyBorder="1">
      <alignment/>
      <protection/>
    </xf>
    <xf numFmtId="166" fontId="4" fillId="20" borderId="0" xfId="75" applyNumberFormat="1" applyFont="1" applyFill="1" applyBorder="1" applyAlignment="1">
      <alignment/>
      <protection/>
    </xf>
    <xf numFmtId="0" fontId="0" fillId="0" borderId="0" xfId="0" applyAlignment="1">
      <alignment horizontal="left"/>
    </xf>
    <xf numFmtId="166" fontId="4" fillId="0" borderId="10" xfId="75" applyNumberFormat="1" applyFont="1" applyFill="1" applyBorder="1" applyAlignment="1">
      <alignment/>
      <protection/>
    </xf>
    <xf numFmtId="166" fontId="4" fillId="0" borderId="10" xfId="75" applyNumberFormat="1" applyFont="1" applyFill="1" applyBorder="1">
      <alignment/>
      <protection/>
    </xf>
    <xf numFmtId="166" fontId="4" fillId="20" borderId="10" xfId="75" applyNumberFormat="1" applyFont="1" applyFill="1" applyBorder="1" applyAlignment="1">
      <alignment/>
      <protection/>
    </xf>
    <xf numFmtId="0" fontId="19" fillId="0" borderId="0" xfId="75" applyFont="1" applyFill="1" applyBorder="1" applyAlignment="1">
      <alignment horizontal="left"/>
      <protection/>
    </xf>
    <xf numFmtId="0" fontId="1" fillId="0" borderId="0" xfId="75" applyFont="1" applyFill="1" applyBorder="1" applyAlignment="1">
      <alignment horizontal="left" vertical="top"/>
      <protection/>
    </xf>
    <xf numFmtId="0" fontId="4" fillId="0" borderId="0" xfId="75" applyFont="1" applyFill="1" applyBorder="1" applyAlignment="1">
      <alignment/>
      <protection/>
    </xf>
    <xf numFmtId="0" fontId="1" fillId="0" borderId="0" xfId="75" applyFont="1" applyFill="1" applyBorder="1" applyAlignment="1">
      <alignment/>
      <protection/>
    </xf>
    <xf numFmtId="166" fontId="1" fillId="0" borderId="12" xfId="75" applyNumberFormat="1" applyFont="1" applyFill="1" applyBorder="1" applyAlignment="1">
      <alignment/>
      <protection/>
    </xf>
    <xf numFmtId="166" fontId="1" fillId="0" borderId="12" xfId="75" applyNumberFormat="1" applyFont="1" applyFill="1" applyBorder="1">
      <alignment/>
      <protection/>
    </xf>
    <xf numFmtId="166" fontId="1" fillId="20" borderId="12" xfId="75" applyNumberFormat="1" applyFont="1" applyFill="1" applyBorder="1" applyAlignment="1">
      <alignment/>
      <protection/>
    </xf>
    <xf numFmtId="0" fontId="4" fillId="0" borderId="0" xfId="75" applyFont="1" applyFill="1" applyBorder="1" applyAlignment="1">
      <alignment horizontal="justify" vertical="top"/>
      <protection/>
    </xf>
    <xf numFmtId="168" fontId="4" fillId="0" borderId="0" xfId="75" applyNumberFormat="1" applyFont="1" applyFill="1" applyBorder="1">
      <alignment/>
      <protection/>
    </xf>
    <xf numFmtId="49" fontId="4" fillId="0" borderId="0" xfId="75" applyNumberFormat="1" applyFont="1" applyFill="1" applyBorder="1" applyAlignment="1">
      <alignment vertical="top"/>
      <protection/>
    </xf>
    <xf numFmtId="0" fontId="4" fillId="0" borderId="0" xfId="75" applyFont="1" applyFill="1" applyBorder="1" applyAlignment="1">
      <alignment vertical="top"/>
      <protection/>
    </xf>
    <xf numFmtId="0" fontId="4" fillId="0" borderId="0" xfId="75" applyFont="1" applyFill="1" applyAlignment="1">
      <alignment/>
      <protection/>
    </xf>
    <xf numFmtId="0" fontId="14" fillId="0" borderId="0" xfId="79" applyFont="1" applyBorder="1">
      <alignment/>
      <protection/>
    </xf>
    <xf numFmtId="0" fontId="0" fillId="0" borderId="0" xfId="79" applyFont="1" applyBorder="1">
      <alignment/>
      <protection/>
    </xf>
    <xf numFmtId="0" fontId="28" fillId="0" borderId="0" xfId="79" applyFont="1" applyBorder="1">
      <alignment/>
      <protection/>
    </xf>
    <xf numFmtId="0" fontId="1" fillId="0" borderId="0" xfId="79" applyFont="1" applyBorder="1">
      <alignment/>
      <protection/>
    </xf>
    <xf numFmtId="0" fontId="16" fillId="0" borderId="0" xfId="59" applyFont="1" applyBorder="1" applyAlignment="1" applyProtection="1">
      <alignment/>
      <protection/>
    </xf>
    <xf numFmtId="0" fontId="3" fillId="0" borderId="0" xfId="79" applyFont="1" applyBorder="1">
      <alignment/>
      <protection/>
    </xf>
    <xf numFmtId="0" fontId="0" fillId="0" borderId="0" xfId="79" applyFont="1">
      <alignment/>
      <protection/>
    </xf>
    <xf numFmtId="0" fontId="29" fillId="0" borderId="0" xfId="79" applyFont="1" applyBorder="1" applyAlignment="1">
      <alignment horizontal="left"/>
      <protection/>
    </xf>
    <xf numFmtId="0" fontId="0" fillId="0" borderId="0" xfId="79" applyFont="1" applyBorder="1" applyAlignment="1">
      <alignment readingOrder="1"/>
      <protection/>
    </xf>
    <xf numFmtId="0" fontId="4" fillId="0" borderId="0" xfId="79" applyFont="1" applyBorder="1">
      <alignment/>
      <protection/>
    </xf>
    <xf numFmtId="0" fontId="30" fillId="0" borderId="0" xfId="79" applyFont="1" applyBorder="1">
      <alignment/>
      <protection/>
    </xf>
    <xf numFmtId="0" fontId="4" fillId="0" borderId="0" xfId="79" applyFont="1">
      <alignment/>
      <protection/>
    </xf>
    <xf numFmtId="166" fontId="1" fillId="0" borderId="0" xfId="75" applyNumberFormat="1" applyFont="1" applyFill="1">
      <alignment/>
      <protection/>
    </xf>
    <xf numFmtId="2" fontId="4" fillId="24" borderId="24" xfId="84" applyNumberFormat="1" applyFont="1" applyFill="1" applyBorder="1" applyAlignment="1">
      <alignment horizontal="right" wrapText="1"/>
      <protection/>
    </xf>
    <xf numFmtId="164" fontId="4" fillId="24" borderId="0" xfId="47" applyNumberFormat="1" applyFont="1" applyFill="1" applyBorder="1" applyAlignment="1">
      <alignment/>
    </xf>
    <xf numFmtId="165" fontId="4" fillId="24" borderId="0" xfId="47" applyNumberFormat="1" applyFont="1" applyFill="1" applyBorder="1" applyAlignment="1">
      <alignment/>
    </xf>
    <xf numFmtId="169" fontId="4" fillId="24" borderId="0" xfId="72" applyNumberFormat="1" applyFont="1" applyFill="1" applyBorder="1">
      <alignment/>
      <protection/>
    </xf>
    <xf numFmtId="0" fontId="4" fillId="24" borderId="0" xfId="72" applyFont="1" applyFill="1" applyAlignment="1">
      <alignment horizontal="right"/>
      <protection/>
    </xf>
    <xf numFmtId="166" fontId="4" fillId="24" borderId="0" xfId="72" applyNumberFormat="1" applyFont="1" applyFill="1" applyBorder="1" applyAlignment="1">
      <alignment/>
      <protection/>
    </xf>
    <xf numFmtId="0" fontId="1" fillId="24" borderId="0" xfId="72" applyFont="1" applyFill="1" applyBorder="1" applyAlignment="1">
      <alignment horizontal="center"/>
      <protection/>
    </xf>
    <xf numFmtId="166" fontId="4" fillId="24" borderId="0" xfId="47" applyNumberFormat="1" applyFont="1" applyFill="1" applyAlignment="1">
      <alignment/>
    </xf>
    <xf numFmtId="175" fontId="1" fillId="24" borderId="0" xfId="72" applyNumberFormat="1" applyFont="1" applyFill="1" applyBorder="1" applyAlignment="1">
      <alignment/>
      <protection/>
    </xf>
    <xf numFmtId="175" fontId="1" fillId="24" borderId="0" xfId="72" applyNumberFormat="1" applyFont="1" applyFill="1" applyAlignment="1">
      <alignment/>
      <protection/>
    </xf>
    <xf numFmtId="0" fontId="1" fillId="24" borderId="0" xfId="72" applyFont="1" applyFill="1" applyAlignment="1">
      <alignment/>
      <protection/>
    </xf>
    <xf numFmtId="0" fontId="5" fillId="24" borderId="0" xfId="0" applyFont="1" applyFill="1" applyBorder="1" applyAlignment="1">
      <alignment horizontal="center"/>
    </xf>
    <xf numFmtId="164" fontId="1" fillId="24" borderId="0" xfId="72" applyNumberFormat="1" applyFont="1" applyFill="1" applyAlignment="1">
      <alignment horizontal="right"/>
      <protection/>
    </xf>
    <xf numFmtId="167" fontId="1" fillId="24" borderId="0" xfId="47" applyNumberFormat="1" applyFont="1" applyFill="1" applyBorder="1" applyAlignment="1">
      <alignment/>
    </xf>
    <xf numFmtId="165" fontId="1" fillId="24" borderId="0" xfId="47" applyNumberFormat="1" applyFont="1" applyFill="1" applyBorder="1" applyAlignment="1">
      <alignment/>
    </xf>
    <xf numFmtId="165" fontId="1" fillId="24" borderId="0" xfId="47" applyNumberFormat="1" applyFont="1" applyFill="1" applyAlignment="1">
      <alignment/>
    </xf>
    <xf numFmtId="166" fontId="1" fillId="20" borderId="10" xfId="72" applyNumberFormat="1" applyFont="1" applyFill="1" applyBorder="1" applyAlignment="1">
      <alignment/>
      <protection/>
    </xf>
    <xf numFmtId="0" fontId="4" fillId="0" borderId="0" xfId="65" applyFont="1" applyAlignment="1">
      <alignment horizontal="right"/>
      <protection/>
    </xf>
    <xf numFmtId="0" fontId="4" fillId="0" borderId="0" xfId="65" applyFont="1" applyFill="1" applyAlignment="1">
      <alignment horizontal="right"/>
      <protection/>
    </xf>
    <xf numFmtId="0" fontId="4" fillId="20" borderId="0" xfId="65" applyFont="1" applyFill="1" applyAlignment="1">
      <alignment horizontal="right"/>
      <protection/>
    </xf>
    <xf numFmtId="0" fontId="4" fillId="0" borderId="0" xfId="75" applyFont="1" applyFill="1" applyBorder="1" applyAlignment="1">
      <alignment horizontal="left" vertical="top" wrapText="1"/>
      <protection/>
    </xf>
    <xf numFmtId="0" fontId="4" fillId="24" borderId="0" xfId="65" applyFont="1" applyFill="1" applyAlignment="1">
      <alignment horizontal="right"/>
      <protection/>
    </xf>
    <xf numFmtId="166" fontId="4" fillId="24" borderId="25" xfId="47" applyNumberFormat="1" applyFont="1" applyFill="1" applyBorder="1" applyAlignment="1">
      <alignment horizontal="right"/>
    </xf>
    <xf numFmtId="166" fontId="4" fillId="24" borderId="23" xfId="47" applyNumberFormat="1" applyFont="1" applyFill="1" applyBorder="1" applyAlignment="1">
      <alignment horizontal="right"/>
    </xf>
    <xf numFmtId="168" fontId="4" fillId="24" borderId="0" xfId="72" applyNumberFormat="1" applyFont="1" applyFill="1" applyAlignment="1">
      <alignment vertical="top"/>
      <protection/>
    </xf>
    <xf numFmtId="168" fontId="4" fillId="24" borderId="0" xfId="72" applyNumberFormat="1" applyFont="1" applyFill="1">
      <alignment/>
      <protection/>
    </xf>
    <xf numFmtId="171" fontId="1" fillId="24" borderId="0" xfId="44" applyNumberFormat="1" applyFont="1" applyFill="1" applyBorder="1" applyAlignment="1">
      <alignment horizontal="right"/>
    </xf>
    <xf numFmtId="171" fontId="4" fillId="24" borderId="0" xfId="44" applyNumberFormat="1" applyFont="1" applyFill="1" applyBorder="1" applyAlignment="1">
      <alignment horizontal="right"/>
    </xf>
    <xf numFmtId="0" fontId="1" fillId="24" borderId="0" xfId="72" applyFont="1" applyFill="1" applyAlignment="1">
      <alignment vertical="top"/>
      <protection/>
    </xf>
    <xf numFmtId="171" fontId="1" fillId="20" borderId="0" xfId="72" applyNumberFormat="1" applyFont="1" applyFill="1" applyAlignment="1">
      <alignment horizontal="right"/>
      <protection/>
    </xf>
    <xf numFmtId="0" fontId="0" fillId="24" borderId="0" xfId="70" applyFont="1" applyFill="1" applyAlignment="1">
      <alignment horizontal="right"/>
      <protection/>
    </xf>
    <xf numFmtId="0" fontId="4" fillId="24" borderId="0" xfId="75" applyFont="1" applyFill="1" applyBorder="1" applyAlignment="1">
      <alignment horizontal="right"/>
      <protection/>
    </xf>
    <xf numFmtId="0" fontId="4" fillId="24" borderId="0" xfId="75" applyFont="1" applyFill="1" applyBorder="1">
      <alignment/>
      <protection/>
    </xf>
    <xf numFmtId="166" fontId="1" fillId="24" borderId="0" xfId="75" applyNumberFormat="1" applyFont="1" applyFill="1" applyBorder="1" applyAlignment="1">
      <alignment/>
      <protection/>
    </xf>
    <xf numFmtId="166" fontId="4" fillId="24" borderId="0" xfId="75" applyNumberFormat="1" applyFont="1" applyFill="1" applyBorder="1" applyAlignment="1">
      <alignment/>
      <protection/>
    </xf>
    <xf numFmtId="166" fontId="4" fillId="24" borderId="10" xfId="75" applyNumberFormat="1" applyFont="1" applyFill="1" applyBorder="1" applyAlignment="1">
      <alignment/>
      <protection/>
    </xf>
    <xf numFmtId="166" fontId="1" fillId="24" borderId="12" xfId="75" applyNumberFormat="1" applyFont="1" applyFill="1" applyBorder="1" applyAlignment="1">
      <alignment/>
      <protection/>
    </xf>
    <xf numFmtId="0" fontId="0" fillId="24" borderId="0" xfId="66" applyFont="1" applyFill="1" applyAlignment="1">
      <alignment horizontal="right"/>
      <protection/>
    </xf>
    <xf numFmtId="0" fontId="4" fillId="0" borderId="18" xfId="0" applyFont="1" applyBorder="1" applyAlignment="1">
      <alignment horizontal="righ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9" xfId="0" applyFont="1" applyBorder="1" applyAlignment="1">
      <alignment horizontal="right" vertical="center"/>
    </xf>
    <xf numFmtId="0" fontId="4" fillId="0" borderId="25" xfId="0" applyFont="1" applyBorder="1" applyAlignment="1">
      <alignment horizontal="right" vertical="center"/>
    </xf>
    <xf numFmtId="0" fontId="4" fillId="0" borderId="21" xfId="0" applyFont="1" applyBorder="1" applyAlignment="1">
      <alignment horizontal="right" vertical="center"/>
    </xf>
    <xf numFmtId="0" fontId="4" fillId="24" borderId="26" xfId="84" applyFont="1" applyFill="1" applyBorder="1" applyAlignment="1">
      <alignment horizontal="right" wrapText="1"/>
      <protection/>
    </xf>
    <xf numFmtId="0" fontId="14" fillId="24" borderId="0" xfId="71" applyFont="1" applyFill="1" applyBorder="1">
      <alignment/>
      <protection/>
    </xf>
    <xf numFmtId="0" fontId="4" fillId="24" borderId="0" xfId="81" applyFont="1" applyFill="1" applyBorder="1">
      <alignment/>
      <protection/>
    </xf>
    <xf numFmtId="0" fontId="0" fillId="0" borderId="0" xfId="71">
      <alignment/>
      <protection/>
    </xf>
    <xf numFmtId="176" fontId="15" fillId="24" borderId="0" xfId="82" applyNumberFormat="1" applyFont="1" applyFill="1" applyAlignment="1">
      <alignment vertical="top"/>
      <protection/>
    </xf>
    <xf numFmtId="176" fontId="49" fillId="24" borderId="0" xfId="81" applyNumberFormat="1" applyFont="1" applyFill="1" applyAlignment="1">
      <alignment vertical="top"/>
      <protection/>
    </xf>
    <xf numFmtId="0" fontId="50" fillId="24" borderId="0" xfId="61" applyFont="1" applyFill="1" applyAlignment="1">
      <alignment/>
    </xf>
    <xf numFmtId="0" fontId="51" fillId="24" borderId="0" xfId="81" applyFont="1" applyFill="1">
      <alignment/>
      <protection/>
    </xf>
    <xf numFmtId="0" fontId="3" fillId="0" borderId="0" xfId="71" applyFont="1">
      <alignment/>
      <protection/>
    </xf>
    <xf numFmtId="0" fontId="50" fillId="24" borderId="0" xfId="53" applyFont="1" applyFill="1" applyAlignment="1">
      <alignment/>
    </xf>
    <xf numFmtId="0" fontId="0" fillId="0" borderId="0" xfId="68">
      <alignment/>
      <protection/>
    </xf>
    <xf numFmtId="0" fontId="3" fillId="0" borderId="0" xfId="0" applyFont="1" applyAlignment="1">
      <alignment vertical="center"/>
    </xf>
    <xf numFmtId="0" fontId="1" fillId="0" borderId="0" xfId="71" applyFont="1">
      <alignment/>
      <protection/>
    </xf>
    <xf numFmtId="176" fontId="1" fillId="24" borderId="0" xfId="86" applyNumberFormat="1" applyFont="1" applyFill="1" applyAlignment="1">
      <alignment vertical="top"/>
      <protection/>
    </xf>
    <xf numFmtId="176" fontId="4" fillId="24" borderId="0" xfId="86" applyNumberFormat="1" applyFont="1" applyFill="1" applyBorder="1" applyAlignment="1">
      <alignment horizontal="right" vertical="top" wrapText="1"/>
      <protection/>
    </xf>
    <xf numFmtId="0" fontId="4" fillId="24" borderId="0" xfId="86" applyFont="1" applyFill="1" applyBorder="1">
      <alignment/>
      <protection/>
    </xf>
    <xf numFmtId="176" fontId="4" fillId="24" borderId="0" xfId="86" applyNumberFormat="1" applyFont="1" applyFill="1" applyBorder="1" applyAlignment="1">
      <alignment vertical="top" wrapText="1"/>
      <protection/>
    </xf>
    <xf numFmtId="176" fontId="4" fillId="24" borderId="0" xfId="86" applyNumberFormat="1" applyFont="1" applyFill="1" applyBorder="1" applyAlignment="1">
      <alignment horizontal="right" wrapText="1"/>
      <protection/>
    </xf>
    <xf numFmtId="172" fontId="4" fillId="24" borderId="0" xfId="71" applyNumberFormat="1" applyFont="1" applyFill="1" applyAlignment="1">
      <alignment horizontal="right"/>
      <protection/>
    </xf>
    <xf numFmtId="172" fontId="1" fillId="24" borderId="0" xfId="71" applyNumberFormat="1" applyFont="1" applyFill="1" applyAlignment="1">
      <alignment horizontal="right"/>
      <protection/>
    </xf>
    <xf numFmtId="176" fontId="4" fillId="24" borderId="10" xfId="86" applyNumberFormat="1" applyFont="1" applyFill="1" applyBorder="1" applyAlignment="1">
      <alignment horizontal="right" wrapText="1"/>
      <protection/>
    </xf>
    <xf numFmtId="0" fontId="0" fillId="0" borderId="10" xfId="67" applyFont="1" applyBorder="1" applyAlignment="1">
      <alignment horizontal="right"/>
      <protection/>
    </xf>
    <xf numFmtId="0" fontId="4" fillId="24" borderId="10" xfId="86" applyFont="1" applyFill="1" applyBorder="1">
      <alignment/>
      <protection/>
    </xf>
    <xf numFmtId="176" fontId="4" fillId="20" borderId="0" xfId="86" applyNumberFormat="1" applyFont="1" applyFill="1" applyBorder="1" applyAlignment="1">
      <alignment horizontal="right" wrapText="1"/>
      <protection/>
    </xf>
    <xf numFmtId="0" fontId="1" fillId="24" borderId="0" xfId="86" applyFont="1" applyFill="1" applyBorder="1" applyAlignment="1">
      <alignment horizontal="left" vertical="top" wrapText="1"/>
      <protection/>
    </xf>
    <xf numFmtId="3" fontId="4" fillId="24" borderId="0" xfId="86" applyNumberFormat="1" applyFont="1" applyFill="1" applyBorder="1" applyAlignment="1">
      <alignment horizontal="right" vertical="top" wrapText="1"/>
      <protection/>
    </xf>
    <xf numFmtId="166" fontId="1" fillId="20" borderId="0" xfId="71" applyNumberFormat="1" applyFont="1" applyFill="1" applyBorder="1" applyAlignment="1">
      <alignment horizontal="right"/>
      <protection/>
    </xf>
    <xf numFmtId="166" fontId="1" fillId="24" borderId="0" xfId="86" applyNumberFormat="1" applyFont="1" applyFill="1" applyBorder="1" applyAlignment="1">
      <alignment horizontal="right"/>
      <protection/>
    </xf>
    <xf numFmtId="166" fontId="1" fillId="24" borderId="0" xfId="71" applyNumberFormat="1" applyFont="1" applyFill="1" applyBorder="1" applyAlignment="1">
      <alignment horizontal="right"/>
      <protection/>
    </xf>
    <xf numFmtId="0" fontId="4" fillId="24" borderId="0" xfId="86" applyFont="1" applyFill="1" applyBorder="1" applyAlignment="1">
      <alignment horizontal="right" vertical="top" wrapText="1"/>
      <protection/>
    </xf>
    <xf numFmtId="166" fontId="4" fillId="20" borderId="0" xfId="71" applyNumberFormat="1" applyFont="1" applyFill="1" applyBorder="1" applyAlignment="1">
      <alignment horizontal="right"/>
      <protection/>
    </xf>
    <xf numFmtId="166" fontId="4" fillId="24" borderId="0" xfId="86" applyNumberFormat="1" applyFont="1" applyFill="1" applyBorder="1" applyAlignment="1">
      <alignment horizontal="right"/>
      <protection/>
    </xf>
    <xf numFmtId="166" fontId="4" fillId="24" borderId="0" xfId="71" applyNumberFormat="1" applyFont="1" applyFill="1" applyBorder="1" applyAlignment="1">
      <alignment horizontal="right"/>
      <protection/>
    </xf>
    <xf numFmtId="0" fontId="4" fillId="24" borderId="10" xfId="86" applyFont="1" applyFill="1" applyBorder="1" applyAlignment="1">
      <alignment horizontal="left" vertical="top" wrapText="1"/>
      <protection/>
    </xf>
    <xf numFmtId="0" fontId="4" fillId="24" borderId="10" xfId="86" applyFont="1" applyFill="1" applyBorder="1" applyAlignment="1">
      <alignment horizontal="right" vertical="top" wrapText="1"/>
      <protection/>
    </xf>
    <xf numFmtId="166" fontId="4" fillId="20" borderId="10" xfId="71" applyNumberFormat="1" applyFont="1" applyFill="1" applyBorder="1" applyAlignment="1">
      <alignment horizontal="right"/>
      <protection/>
    </xf>
    <xf numFmtId="166" fontId="4" fillId="24" borderId="10" xfId="86" applyNumberFormat="1" applyFont="1" applyFill="1" applyBorder="1" applyAlignment="1">
      <alignment horizontal="right"/>
      <protection/>
    </xf>
    <xf numFmtId="166" fontId="4" fillId="24" borderId="10" xfId="71" applyNumberFormat="1" applyFont="1" applyFill="1" applyBorder="1" applyAlignment="1">
      <alignment horizontal="right"/>
      <protection/>
    </xf>
    <xf numFmtId="0" fontId="4" fillId="24" borderId="0" xfId="86" applyFont="1" applyFill="1" applyBorder="1" applyAlignment="1">
      <alignment horizontal="left" vertical="top" wrapText="1"/>
      <protection/>
    </xf>
    <xf numFmtId="0" fontId="1" fillId="24" borderId="0" xfId="86" applyFont="1" applyFill="1" applyBorder="1" applyAlignment="1">
      <alignment horizontal="justify" vertical="top" wrapText="1"/>
      <protection/>
    </xf>
    <xf numFmtId="0" fontId="4" fillId="24" borderId="0" xfId="86" applyFont="1" applyFill="1" applyBorder="1" applyAlignment="1">
      <alignment horizontal="justify" vertical="top" wrapText="1"/>
      <protection/>
    </xf>
    <xf numFmtId="0" fontId="4" fillId="24" borderId="10" xfId="86" applyFont="1" applyFill="1" applyBorder="1" applyAlignment="1">
      <alignment horizontal="justify" vertical="top" wrapText="1"/>
      <protection/>
    </xf>
    <xf numFmtId="0" fontId="1" fillId="24" borderId="27" xfId="86" applyFont="1" applyFill="1" applyBorder="1" applyAlignment="1">
      <alignment horizontal="left" vertical="top" wrapText="1"/>
      <protection/>
    </xf>
    <xf numFmtId="0" fontId="4" fillId="24" borderId="27" xfId="86" applyFont="1" applyFill="1" applyBorder="1" applyAlignment="1">
      <alignment horizontal="right" vertical="top" wrapText="1"/>
      <protection/>
    </xf>
    <xf numFmtId="166" fontId="1" fillId="20" borderId="27" xfId="71" applyNumberFormat="1" applyFont="1" applyFill="1" applyBorder="1" applyAlignment="1">
      <alignment horizontal="right"/>
      <protection/>
    </xf>
    <xf numFmtId="166" fontId="1" fillId="24" borderId="27" xfId="86" applyNumberFormat="1" applyFont="1" applyFill="1" applyBorder="1" applyAlignment="1">
      <alignment horizontal="right"/>
      <protection/>
    </xf>
    <xf numFmtId="166" fontId="1" fillId="24" borderId="27" xfId="71" applyNumberFormat="1" applyFont="1" applyFill="1" applyBorder="1" applyAlignment="1">
      <alignment horizontal="right"/>
      <protection/>
    </xf>
    <xf numFmtId="0" fontId="1" fillId="24" borderId="27" xfId="86" applyFont="1" applyFill="1" applyBorder="1" applyAlignment="1">
      <alignment horizontal="justify" vertical="top" wrapText="1"/>
      <protection/>
    </xf>
    <xf numFmtId="168" fontId="4" fillId="20" borderId="0" xfId="71" applyNumberFormat="1" applyFont="1" applyFill="1" applyBorder="1">
      <alignment/>
      <protection/>
    </xf>
    <xf numFmtId="168" fontId="4" fillId="24" borderId="0" xfId="71" applyNumberFormat="1" applyFont="1" applyFill="1" applyBorder="1">
      <alignment/>
      <protection/>
    </xf>
    <xf numFmtId="49" fontId="4" fillId="24" borderId="0" xfId="86" applyNumberFormat="1" applyFont="1" applyFill="1" applyBorder="1" applyAlignment="1">
      <alignment horizontal="justify" vertical="top" wrapText="1"/>
      <protection/>
    </xf>
    <xf numFmtId="173" fontId="4" fillId="20" borderId="0" xfId="78" applyNumberFormat="1" applyFont="1" applyFill="1" applyBorder="1" applyAlignment="1">
      <alignment/>
      <protection/>
    </xf>
    <xf numFmtId="0" fontId="4" fillId="24" borderId="0" xfId="86" applyFont="1" applyFill="1" applyBorder="1" applyAlignment="1">
      <alignment horizontal="right"/>
      <protection/>
    </xf>
    <xf numFmtId="173" fontId="4" fillId="24" borderId="0" xfId="78" applyNumberFormat="1" applyFont="1" applyFill="1" applyBorder="1" applyAlignment="1">
      <alignment/>
      <protection/>
    </xf>
    <xf numFmtId="49" fontId="4" fillId="24" borderId="28" xfId="86" applyNumberFormat="1" applyFont="1" applyFill="1" applyBorder="1" applyAlignment="1">
      <alignment horizontal="justify" vertical="top" wrapText="1"/>
      <protection/>
    </xf>
    <xf numFmtId="3" fontId="4" fillId="24" borderId="28" xfId="86" applyNumberFormat="1" applyFont="1" applyFill="1" applyBorder="1" applyAlignment="1">
      <alignment horizontal="right" vertical="top" wrapText="1"/>
      <protection/>
    </xf>
    <xf numFmtId="173" fontId="4" fillId="20" borderId="28" xfId="78" applyNumberFormat="1" applyFont="1" applyFill="1" applyBorder="1" applyAlignment="1">
      <alignment/>
      <protection/>
    </xf>
    <xf numFmtId="0" fontId="4" fillId="24" borderId="28" xfId="86" applyFont="1" applyFill="1" applyBorder="1" applyAlignment="1">
      <alignment horizontal="right"/>
      <protection/>
    </xf>
    <xf numFmtId="173" fontId="4" fillId="24" borderId="28" xfId="78" applyNumberFormat="1" applyFont="1" applyFill="1" applyBorder="1" applyAlignment="1">
      <alignment/>
      <protection/>
    </xf>
    <xf numFmtId="176" fontId="4" fillId="24" borderId="0" xfId="86" applyNumberFormat="1" applyFont="1" applyFill="1" applyBorder="1" applyAlignment="1">
      <alignment horizontal="right"/>
      <protection/>
    </xf>
    <xf numFmtId="0" fontId="4" fillId="24" borderId="0" xfId="86" applyFont="1" applyFill="1" applyBorder="1" applyAlignment="1">
      <alignment wrapText="1"/>
      <protection/>
    </xf>
    <xf numFmtId="176" fontId="1" fillId="24" borderId="0" xfId="84" applyNumberFormat="1" applyFont="1" applyFill="1" applyAlignment="1">
      <alignment vertical="top"/>
      <protection/>
    </xf>
    <xf numFmtId="176" fontId="4" fillId="24" borderId="0" xfId="84" applyNumberFormat="1" applyFont="1" applyFill="1" applyAlignment="1">
      <alignment vertical="top" wrapText="1"/>
      <protection/>
    </xf>
    <xf numFmtId="172" fontId="4" fillId="24" borderId="0" xfId="76" applyNumberFormat="1" applyFont="1" applyFill="1" applyBorder="1" applyAlignment="1">
      <alignment horizontal="right"/>
      <protection/>
    </xf>
    <xf numFmtId="172" fontId="4" fillId="24" borderId="0" xfId="84" applyNumberFormat="1" applyFont="1" applyFill="1" applyBorder="1" applyAlignment="1">
      <alignment horizontal="right"/>
      <protection/>
    </xf>
    <xf numFmtId="0" fontId="4" fillId="24" borderId="0" xfId="84" applyFont="1" applyFill="1">
      <alignment/>
      <protection/>
    </xf>
    <xf numFmtId="0" fontId="4" fillId="24" borderId="10" xfId="84" applyFont="1" applyFill="1" applyBorder="1">
      <alignment/>
      <protection/>
    </xf>
    <xf numFmtId="0" fontId="4" fillId="24" borderId="0" xfId="84" applyFont="1" applyFill="1" applyAlignment="1">
      <alignment wrapText="1"/>
      <protection/>
    </xf>
    <xf numFmtId="0" fontId="4" fillId="20" borderId="0" xfId="84" applyFont="1" applyFill="1" applyAlignment="1">
      <alignment horizontal="right" wrapText="1"/>
      <protection/>
    </xf>
    <xf numFmtId="166" fontId="4" fillId="20" borderId="0" xfId="76" applyNumberFormat="1" applyFont="1" applyFill="1" applyBorder="1" applyAlignment="1">
      <alignment horizontal="right"/>
      <protection/>
    </xf>
    <xf numFmtId="166" fontId="4" fillId="24" borderId="0" xfId="84" applyNumberFormat="1" applyFont="1" applyFill="1" applyAlignment="1">
      <alignment horizontal="right"/>
      <protection/>
    </xf>
    <xf numFmtId="166" fontId="4" fillId="24" borderId="0" xfId="84" applyNumberFormat="1" applyFont="1" applyFill="1" applyAlignment="1">
      <alignment horizontal="right" wrapText="1"/>
      <protection/>
    </xf>
    <xf numFmtId="166" fontId="4" fillId="24" borderId="0" xfId="76" applyNumberFormat="1" applyFont="1" applyFill="1" applyBorder="1" applyAlignment="1">
      <alignment horizontal="right"/>
      <protection/>
    </xf>
    <xf numFmtId="0" fontId="4" fillId="24" borderId="10" xfId="84" applyFont="1" applyFill="1" applyBorder="1" applyAlignment="1">
      <alignment wrapText="1"/>
      <protection/>
    </xf>
    <xf numFmtId="166" fontId="4" fillId="20" borderId="10" xfId="84" applyNumberFormat="1" applyFont="1" applyFill="1" applyBorder="1" applyAlignment="1">
      <alignment horizontal="right" wrapText="1"/>
      <protection/>
    </xf>
    <xf numFmtId="166" fontId="4" fillId="24" borderId="10" xfId="84" applyNumberFormat="1" applyFont="1" applyFill="1" applyBorder="1" applyAlignment="1">
      <alignment horizontal="right"/>
      <protection/>
    </xf>
    <xf numFmtId="166" fontId="4" fillId="24" borderId="10" xfId="84" applyNumberFormat="1" applyFont="1" applyFill="1" applyBorder="1" applyAlignment="1">
      <alignment horizontal="right" wrapText="1"/>
      <protection/>
    </xf>
    <xf numFmtId="0" fontId="1" fillId="24" borderId="0" xfId="84" applyFont="1" applyFill="1" applyAlignment="1">
      <alignment wrapText="1"/>
      <protection/>
    </xf>
    <xf numFmtId="166" fontId="1" fillId="20" borderId="0" xfId="84" applyNumberFormat="1" applyFont="1" applyFill="1" applyBorder="1" applyAlignment="1">
      <alignment horizontal="right" wrapText="1"/>
      <protection/>
    </xf>
    <xf numFmtId="166" fontId="1" fillId="24" borderId="0" xfId="84" applyNumberFormat="1" applyFont="1" applyFill="1" applyAlignment="1">
      <alignment horizontal="right"/>
      <protection/>
    </xf>
    <xf numFmtId="166" fontId="1" fillId="24" borderId="0" xfId="84" applyNumberFormat="1" applyFont="1" applyFill="1" applyBorder="1" applyAlignment="1">
      <alignment horizontal="right" wrapText="1"/>
      <protection/>
    </xf>
    <xf numFmtId="0" fontId="1" fillId="24" borderId="0" xfId="84" applyFont="1" applyFill="1">
      <alignment/>
      <protection/>
    </xf>
    <xf numFmtId="166" fontId="4" fillId="20" borderId="0" xfId="84" applyNumberFormat="1" applyFont="1" applyFill="1" applyAlignment="1">
      <alignment horizontal="right" wrapText="1"/>
      <protection/>
    </xf>
    <xf numFmtId="0" fontId="1" fillId="24" borderId="27" xfId="84" applyFont="1" applyFill="1" applyBorder="1" applyAlignment="1">
      <alignment wrapText="1"/>
      <protection/>
    </xf>
    <xf numFmtId="166" fontId="1" fillId="20" borderId="27" xfId="76" applyNumberFormat="1" applyFont="1" applyFill="1" applyBorder="1" applyAlignment="1">
      <alignment horizontal="right"/>
      <protection/>
    </xf>
    <xf numFmtId="166" fontId="1" fillId="24" borderId="27" xfId="84" applyNumberFormat="1" applyFont="1" applyFill="1" applyBorder="1" applyAlignment="1">
      <alignment horizontal="right"/>
      <protection/>
    </xf>
    <xf numFmtId="166" fontId="1" fillId="24" borderId="27" xfId="76" applyNumberFormat="1" applyFont="1" applyFill="1" applyBorder="1" applyAlignment="1">
      <alignment horizontal="right"/>
      <protection/>
    </xf>
    <xf numFmtId="0" fontId="1" fillId="24" borderId="27" xfId="84" applyFont="1" applyFill="1" applyBorder="1">
      <alignment/>
      <protection/>
    </xf>
    <xf numFmtId="0" fontId="4" fillId="25" borderId="0" xfId="84" applyFont="1" applyFill="1" applyBorder="1">
      <alignment/>
      <protection/>
    </xf>
    <xf numFmtId="168" fontId="4" fillId="24" borderId="0" xfId="76" applyNumberFormat="1" applyFont="1" applyFill="1" applyBorder="1" applyAlignment="1">
      <alignment horizontal="right"/>
      <protection/>
    </xf>
    <xf numFmtId="49" fontId="4" fillId="24" borderId="0" xfId="84" applyNumberFormat="1" applyFont="1" applyFill="1" applyBorder="1" applyAlignment="1">
      <alignment vertical="top" wrapText="1"/>
      <protection/>
    </xf>
    <xf numFmtId="172" fontId="4" fillId="24" borderId="0" xfId="76" applyNumberFormat="1" applyFont="1" applyFill="1" applyBorder="1">
      <alignment/>
      <protection/>
    </xf>
    <xf numFmtId="172" fontId="1" fillId="24" borderId="0" xfId="84" applyNumberFormat="1" applyFont="1" applyFill="1" applyBorder="1" applyAlignment="1">
      <alignment horizontal="right" wrapText="1"/>
      <protection/>
    </xf>
    <xf numFmtId="0" fontId="1" fillId="24" borderId="10" xfId="84" applyFont="1" applyFill="1" applyBorder="1" applyAlignment="1">
      <alignment horizontal="right" wrapText="1"/>
      <protection/>
    </xf>
    <xf numFmtId="176" fontId="4" fillId="20" borderId="0" xfId="84" applyNumberFormat="1" applyFont="1" applyFill="1" applyAlignment="1">
      <alignment horizontal="right" wrapText="1"/>
      <protection/>
    </xf>
    <xf numFmtId="176" fontId="1" fillId="24" borderId="0" xfId="84" applyNumberFormat="1" applyFont="1" applyFill="1" applyBorder="1" applyAlignment="1">
      <alignment horizontal="right" wrapText="1"/>
      <protection/>
    </xf>
    <xf numFmtId="176" fontId="4" fillId="24" borderId="0" xfId="84" applyNumberFormat="1" applyFont="1" applyFill="1" applyAlignment="1">
      <alignment horizontal="right" wrapText="1"/>
      <protection/>
    </xf>
    <xf numFmtId="166" fontId="4" fillId="20" borderId="0" xfId="76" applyNumberFormat="1" applyFont="1" applyFill="1" applyBorder="1">
      <alignment/>
      <protection/>
    </xf>
    <xf numFmtId="0" fontId="1" fillId="24" borderId="13" xfId="84" applyFont="1" applyFill="1" applyBorder="1" applyAlignment="1">
      <alignment wrapText="1"/>
      <protection/>
    </xf>
    <xf numFmtId="166" fontId="1" fillId="20" borderId="13" xfId="76" applyNumberFormat="1" applyFont="1" applyFill="1" applyBorder="1" applyAlignment="1">
      <alignment/>
      <protection/>
    </xf>
    <xf numFmtId="166" fontId="1" fillId="24" borderId="13" xfId="84" applyNumberFormat="1" applyFont="1" applyFill="1" applyBorder="1" applyAlignment="1">
      <alignment horizontal="right" wrapText="1"/>
      <protection/>
    </xf>
    <xf numFmtId="0" fontId="1" fillId="24" borderId="13" xfId="84" applyFont="1" applyFill="1" applyBorder="1">
      <alignment/>
      <protection/>
    </xf>
    <xf numFmtId="49" fontId="4" fillId="24" borderId="0" xfId="76" applyNumberFormat="1" applyFont="1" applyFill="1" applyBorder="1" applyAlignment="1">
      <alignment horizontal="right" wrapText="1"/>
      <protection/>
    </xf>
    <xf numFmtId="168" fontId="4" fillId="24" borderId="0" xfId="76" applyNumberFormat="1" applyFont="1" applyFill="1" applyBorder="1" applyAlignment="1">
      <alignment horizontal="right" wrapText="1"/>
      <protection/>
    </xf>
    <xf numFmtId="49" fontId="4" fillId="24" borderId="0" xfId="84" applyNumberFormat="1" applyFont="1" applyFill="1" applyBorder="1" applyAlignment="1">
      <alignment horizontal="right" wrapText="1"/>
      <protection/>
    </xf>
    <xf numFmtId="176" fontId="4" fillId="24" borderId="10" xfId="84" applyNumberFormat="1" applyFont="1" applyFill="1" applyBorder="1" applyAlignment="1">
      <alignment vertical="top" wrapText="1"/>
      <protection/>
    </xf>
    <xf numFmtId="0" fontId="4" fillId="0" borderId="10" xfId="71" applyFont="1" applyBorder="1" applyAlignment="1">
      <alignment horizontal="right"/>
      <protection/>
    </xf>
    <xf numFmtId="168" fontId="4" fillId="24" borderId="10" xfId="76" applyNumberFormat="1" applyFont="1" applyFill="1" applyBorder="1" applyAlignment="1">
      <alignment horizontal="right" wrapText="1"/>
      <protection/>
    </xf>
    <xf numFmtId="49" fontId="4" fillId="24" borderId="10" xfId="84" applyNumberFormat="1" applyFont="1" applyFill="1" applyBorder="1" applyAlignment="1">
      <alignment horizontal="right" wrapText="1"/>
      <protection/>
    </xf>
    <xf numFmtId="49" fontId="4" fillId="24" borderId="0" xfId="84" applyNumberFormat="1" applyFont="1" applyFill="1" applyAlignment="1">
      <alignment wrapText="1"/>
      <protection/>
    </xf>
    <xf numFmtId="166" fontId="4" fillId="0" borderId="0" xfId="78" applyNumberFormat="1" applyFont="1" applyFill="1" applyBorder="1" applyAlignment="1">
      <alignment horizontal="right"/>
      <protection/>
    </xf>
    <xf numFmtId="166" fontId="1" fillId="0" borderId="0" xfId="78" applyNumberFormat="1" applyFont="1" applyFill="1" applyBorder="1" applyAlignment="1">
      <alignment horizontal="right"/>
      <protection/>
    </xf>
    <xf numFmtId="15" fontId="1" fillId="24" borderId="0" xfId="84" applyNumberFormat="1" applyFont="1" applyFill="1" applyAlignment="1" applyProtection="1">
      <alignment wrapText="1"/>
      <protection locked="0"/>
    </xf>
    <xf numFmtId="15" fontId="4" fillId="24" borderId="0" xfId="84" applyNumberFormat="1" applyFont="1" applyFill="1" applyAlignment="1" applyProtection="1">
      <alignment wrapText="1"/>
      <protection locked="0"/>
    </xf>
    <xf numFmtId="166" fontId="1" fillId="20" borderId="0" xfId="78" applyNumberFormat="1" applyFont="1" applyFill="1" applyBorder="1" applyAlignment="1">
      <alignment horizontal="right"/>
      <protection/>
    </xf>
    <xf numFmtId="15" fontId="4" fillId="24" borderId="0" xfId="84" applyNumberFormat="1" applyFont="1" applyFill="1" applyAlignment="1">
      <alignment wrapText="1"/>
      <protection/>
    </xf>
    <xf numFmtId="166" fontId="1" fillId="20" borderId="0" xfId="76" applyNumberFormat="1" applyFont="1" applyFill="1" applyBorder="1" applyAlignment="1">
      <alignment horizontal="right"/>
      <protection/>
    </xf>
    <xf numFmtId="15" fontId="1" fillId="24" borderId="27" xfId="84" applyNumberFormat="1" applyFont="1" applyFill="1" applyBorder="1">
      <alignment/>
      <protection/>
    </xf>
    <xf numFmtId="0" fontId="17" fillId="24" borderId="0" xfId="84" applyFont="1" applyFill="1" applyAlignment="1">
      <alignment wrapText="1"/>
      <protection/>
    </xf>
    <xf numFmtId="0" fontId="18" fillId="24" borderId="0" xfId="84" applyFont="1" applyFill="1" applyAlignment="1">
      <alignment wrapText="1"/>
      <protection/>
    </xf>
    <xf numFmtId="192" fontId="4" fillId="20" borderId="0" xfId="78" applyNumberFormat="1" applyFont="1" applyFill="1" applyBorder="1" applyAlignment="1">
      <alignment/>
      <protection/>
    </xf>
    <xf numFmtId="192" fontId="1" fillId="24" borderId="0" xfId="84" applyNumberFormat="1" applyFont="1" applyFill="1" applyBorder="1">
      <alignment/>
      <protection/>
    </xf>
    <xf numFmtId="0" fontId="1" fillId="24" borderId="10" xfId="84" applyFont="1" applyFill="1" applyBorder="1">
      <alignment/>
      <protection/>
    </xf>
    <xf numFmtId="193" fontId="1" fillId="20" borderId="10" xfId="78" applyNumberFormat="1" applyFont="1" applyFill="1" applyBorder="1" applyAlignment="1">
      <alignment/>
      <protection/>
    </xf>
    <xf numFmtId="193" fontId="1" fillId="24" borderId="10" xfId="84" applyNumberFormat="1" applyFont="1" applyFill="1" applyBorder="1">
      <alignment/>
      <protection/>
    </xf>
    <xf numFmtId="193" fontId="4" fillId="20" borderId="0" xfId="84" applyNumberFormat="1" applyFont="1" applyFill="1" applyAlignment="1">
      <alignment horizontal="right" wrapText="1"/>
      <protection/>
    </xf>
    <xf numFmtId="193" fontId="1" fillId="24" borderId="0" xfId="84" applyNumberFormat="1" applyFont="1" applyFill="1" applyBorder="1">
      <alignment/>
      <protection/>
    </xf>
    <xf numFmtId="193" fontId="4" fillId="20" borderId="0" xfId="78" applyNumberFormat="1" applyFont="1" applyFill="1" applyBorder="1" applyAlignment="1">
      <alignment/>
      <protection/>
    </xf>
    <xf numFmtId="193" fontId="4" fillId="20" borderId="0" xfId="84" applyNumberFormat="1" applyFont="1" applyFill="1" applyBorder="1">
      <alignment/>
      <protection/>
    </xf>
    <xf numFmtId="193" fontId="1" fillId="20" borderId="13" xfId="78" applyNumberFormat="1" applyFont="1" applyFill="1" applyBorder="1" applyAlignment="1">
      <alignment/>
      <protection/>
    </xf>
    <xf numFmtId="193" fontId="1" fillId="24" borderId="13" xfId="84" applyNumberFormat="1" applyFont="1" applyFill="1" applyBorder="1">
      <alignment/>
      <protection/>
    </xf>
    <xf numFmtId="193" fontId="1" fillId="20" borderId="0" xfId="78" applyNumberFormat="1" applyFont="1" applyFill="1" applyBorder="1" applyAlignment="1">
      <alignment/>
      <protection/>
    </xf>
    <xf numFmtId="193" fontId="4" fillId="20" borderId="0" xfId="78" applyNumberFormat="1" applyFont="1" applyFill="1" applyBorder="1" applyAlignment="1">
      <alignment horizontal="right"/>
      <protection/>
    </xf>
    <xf numFmtId="193" fontId="1" fillId="20" borderId="27" xfId="78" applyNumberFormat="1" applyFont="1" applyFill="1" applyBorder="1" applyAlignment="1">
      <alignment horizontal="right"/>
      <protection/>
    </xf>
    <xf numFmtId="193" fontId="1" fillId="24" borderId="27" xfId="84" applyNumberFormat="1" applyFont="1" applyFill="1" applyBorder="1">
      <alignment/>
      <protection/>
    </xf>
    <xf numFmtId="176" fontId="4" fillId="24" borderId="0" xfId="86" applyNumberFormat="1" applyFont="1" applyFill="1" applyAlignment="1">
      <alignment vertical="top"/>
      <protection/>
    </xf>
    <xf numFmtId="0" fontId="53" fillId="24" borderId="0" xfId="86" applyFont="1" applyFill="1">
      <alignment/>
      <protection/>
    </xf>
    <xf numFmtId="0" fontId="4" fillId="24" borderId="0" xfId="86" applyFont="1" applyFill="1" applyAlignment="1">
      <alignment horizontal="left" wrapText="1"/>
      <protection/>
    </xf>
    <xf numFmtId="176" fontId="1" fillId="24" borderId="0" xfId="86" applyNumberFormat="1" applyFont="1" applyFill="1" applyBorder="1" applyAlignment="1">
      <alignment horizontal="right" wrapText="1"/>
      <protection/>
    </xf>
    <xf numFmtId="0" fontId="4" fillId="24" borderId="0" xfId="86" applyFont="1" applyFill="1" applyBorder="1" applyAlignment="1">
      <alignment horizontal="right" wrapText="1"/>
      <protection/>
    </xf>
    <xf numFmtId="0" fontId="4" fillId="24" borderId="10" xfId="86" applyFont="1" applyFill="1" applyBorder="1" applyAlignment="1">
      <alignment wrapText="1"/>
      <protection/>
    </xf>
    <xf numFmtId="176" fontId="1" fillId="20" borderId="0" xfId="86" applyNumberFormat="1" applyFont="1" applyFill="1" applyBorder="1" applyAlignment="1">
      <alignment horizontal="right" wrapText="1"/>
      <protection/>
    </xf>
    <xf numFmtId="0" fontId="4" fillId="20" borderId="0" xfId="86" applyFont="1" applyFill="1">
      <alignment/>
      <protection/>
    </xf>
    <xf numFmtId="166" fontId="4" fillId="20" borderId="0" xfId="86" applyNumberFormat="1" applyFont="1" applyFill="1" applyBorder="1" applyAlignment="1">
      <alignment horizontal="right" wrapText="1"/>
      <protection/>
    </xf>
    <xf numFmtId="0" fontId="1" fillId="24" borderId="13" xfId="86" applyFont="1" applyFill="1" applyBorder="1">
      <alignment/>
      <protection/>
    </xf>
    <xf numFmtId="166" fontId="1" fillId="20" borderId="13" xfId="86" applyNumberFormat="1" applyFont="1" applyFill="1" applyBorder="1" applyAlignment="1">
      <alignment horizontal="right" wrapText="1"/>
      <protection/>
    </xf>
    <xf numFmtId="0" fontId="54" fillId="24" borderId="0" xfId="86" applyFont="1" applyFill="1">
      <alignment/>
      <protection/>
    </xf>
    <xf numFmtId="166" fontId="1" fillId="20" borderId="0" xfId="86" applyNumberFormat="1" applyFont="1" applyFill="1" applyBorder="1">
      <alignment/>
      <protection/>
    </xf>
    <xf numFmtId="166" fontId="4" fillId="20" borderId="0" xfId="86" applyNumberFormat="1" applyFont="1" applyFill="1" applyBorder="1">
      <alignment/>
      <protection/>
    </xf>
    <xf numFmtId="0" fontId="1" fillId="24" borderId="0" xfId="86" applyFont="1" applyFill="1">
      <alignment/>
      <protection/>
    </xf>
    <xf numFmtId="166" fontId="4" fillId="20" borderId="0" xfId="48" applyNumberFormat="1" applyFont="1" applyFill="1" applyBorder="1" applyAlignment="1">
      <alignment horizontal="right"/>
    </xf>
    <xf numFmtId="0" fontId="1" fillId="24" borderId="27" xfId="86" applyFont="1" applyFill="1" applyBorder="1">
      <alignment/>
      <protection/>
    </xf>
    <xf numFmtId="166" fontId="1" fillId="20" borderId="27" xfId="86" applyNumberFormat="1" applyFont="1" applyFill="1" applyBorder="1" applyAlignment="1">
      <alignment horizontal="right" wrapText="1"/>
      <protection/>
    </xf>
    <xf numFmtId="166" fontId="54" fillId="20" borderId="0" xfId="86" applyNumberFormat="1" applyFont="1" applyFill="1" applyBorder="1" applyAlignment="1">
      <alignment horizontal="right" wrapText="1"/>
      <protection/>
    </xf>
    <xf numFmtId="166" fontId="1" fillId="24" borderId="0" xfId="86" applyNumberFormat="1" applyFont="1" applyFill="1" applyBorder="1" applyAlignment="1">
      <alignment horizontal="right" wrapText="1"/>
      <protection/>
    </xf>
    <xf numFmtId="166" fontId="4" fillId="24" borderId="0" xfId="86" applyNumberFormat="1" applyFont="1" applyFill="1" applyBorder="1" applyAlignment="1">
      <alignment horizontal="right" wrapText="1"/>
      <protection/>
    </xf>
    <xf numFmtId="166" fontId="4" fillId="24" borderId="0" xfId="86" applyNumberFormat="1" applyFont="1" applyFill="1">
      <alignment/>
      <protection/>
    </xf>
    <xf numFmtId="166" fontId="1" fillId="24" borderId="13" xfId="86" applyNumberFormat="1" applyFont="1" applyFill="1" applyBorder="1" applyAlignment="1">
      <alignment horizontal="right" wrapText="1"/>
      <protection/>
    </xf>
    <xf numFmtId="166" fontId="1" fillId="24" borderId="0" xfId="86" applyNumberFormat="1" applyFont="1" applyFill="1" applyBorder="1">
      <alignment/>
      <protection/>
    </xf>
    <xf numFmtId="166" fontId="4" fillId="24" borderId="0" xfId="48" applyNumberFormat="1" applyFont="1" applyFill="1" applyBorder="1" applyAlignment="1">
      <alignment horizontal="right"/>
    </xf>
    <xf numFmtId="166" fontId="1" fillId="24" borderId="27" xfId="86" applyNumberFormat="1" applyFont="1" applyFill="1" applyBorder="1" applyAlignment="1">
      <alignment horizontal="right" wrapText="1"/>
      <protection/>
    </xf>
    <xf numFmtId="166" fontId="54" fillId="24" borderId="0" xfId="86" applyNumberFormat="1" applyFont="1" applyFill="1" applyBorder="1" applyAlignment="1">
      <alignment horizontal="right" wrapText="1"/>
      <protection/>
    </xf>
    <xf numFmtId="0" fontId="4" fillId="24" borderId="10" xfId="86" applyFont="1" applyFill="1" applyBorder="1" applyAlignment="1">
      <alignment horizontal="right" wrapText="1"/>
      <protection/>
    </xf>
    <xf numFmtId="193" fontId="4" fillId="20" borderId="0" xfId="86" applyNumberFormat="1" applyFont="1" applyFill="1" applyAlignment="1">
      <alignment/>
      <protection/>
    </xf>
    <xf numFmtId="193" fontId="4" fillId="24" borderId="0" xfId="86" applyNumberFormat="1" applyFont="1" applyFill="1" applyAlignment="1">
      <alignment/>
      <protection/>
    </xf>
    <xf numFmtId="196" fontId="1" fillId="20" borderId="0" xfId="86" applyNumberFormat="1" applyFont="1" applyFill="1" applyBorder="1" applyAlignment="1">
      <alignment wrapText="1"/>
      <protection/>
    </xf>
    <xf numFmtId="196" fontId="1" fillId="24" borderId="0" xfId="86" applyNumberFormat="1" applyFont="1" applyFill="1" applyAlignment="1">
      <alignment/>
      <protection/>
    </xf>
    <xf numFmtId="196" fontId="1" fillId="24" borderId="0" xfId="86" applyNumberFormat="1" applyFont="1" applyFill="1" applyBorder="1" applyAlignment="1">
      <alignment wrapText="1"/>
      <protection/>
    </xf>
    <xf numFmtId="196" fontId="4" fillId="20" borderId="0" xfId="86" applyNumberFormat="1" applyFont="1" applyFill="1" applyBorder="1" applyAlignment="1">
      <alignment wrapText="1"/>
      <protection/>
    </xf>
    <xf numFmtId="196" fontId="4" fillId="24" borderId="0" xfId="86" applyNumberFormat="1" applyFont="1" applyFill="1" applyAlignment="1">
      <alignment/>
      <protection/>
    </xf>
    <xf numFmtId="196" fontId="4" fillId="24" borderId="0" xfId="86" applyNumberFormat="1" applyFont="1" applyFill="1" applyBorder="1" applyAlignment="1">
      <alignment wrapText="1"/>
      <protection/>
    </xf>
    <xf numFmtId="196" fontId="4" fillId="20" borderId="0" xfId="48" applyNumberFormat="1" applyFont="1" applyFill="1" applyBorder="1" applyAlignment="1">
      <alignment/>
    </xf>
    <xf numFmtId="196" fontId="4" fillId="24" borderId="0" xfId="48" applyNumberFormat="1" applyFont="1" applyFill="1" applyBorder="1" applyAlignment="1">
      <alignment/>
    </xf>
    <xf numFmtId="196" fontId="1" fillId="20" borderId="27" xfId="86" applyNumberFormat="1" applyFont="1" applyFill="1" applyBorder="1" applyAlignment="1">
      <alignment wrapText="1"/>
      <protection/>
    </xf>
    <xf numFmtId="196" fontId="1" fillId="24" borderId="27" xfId="86" applyNumberFormat="1" applyFont="1" applyFill="1" applyBorder="1" applyAlignment="1">
      <alignment/>
      <protection/>
    </xf>
    <xf numFmtId="196" fontId="1" fillId="24" borderId="27" xfId="86" applyNumberFormat="1" applyFont="1" applyFill="1" applyBorder="1" applyAlignment="1">
      <alignment wrapText="1"/>
      <protection/>
    </xf>
    <xf numFmtId="0" fontId="4" fillId="24" borderId="0" xfId="71" applyFont="1" applyFill="1">
      <alignment/>
      <protection/>
    </xf>
    <xf numFmtId="0" fontId="0" fillId="24" borderId="0" xfId="0" applyFill="1" applyAlignment="1">
      <alignment/>
    </xf>
    <xf numFmtId="0" fontId="0" fillId="24" borderId="0" xfId="71" applyFill="1">
      <alignment/>
      <protection/>
    </xf>
    <xf numFmtId="0" fontId="53" fillId="24" borderId="0" xfId="71" applyFont="1" applyFill="1">
      <alignment/>
      <protection/>
    </xf>
    <xf numFmtId="0" fontId="1" fillId="24" borderId="0" xfId="71" applyFont="1" applyFill="1">
      <alignment/>
      <protection/>
    </xf>
    <xf numFmtId="0" fontId="4" fillId="24" borderId="10" xfId="71" applyFont="1" applyFill="1" applyBorder="1" applyAlignment="1">
      <alignment horizontal="right"/>
      <protection/>
    </xf>
    <xf numFmtId="0" fontId="4" fillId="24" borderId="0" xfId="71" applyFont="1" applyFill="1" applyAlignment="1">
      <alignment wrapText="1"/>
      <protection/>
    </xf>
    <xf numFmtId="1" fontId="4" fillId="24" borderId="0" xfId="71" applyNumberFormat="1" applyFont="1" applyFill="1" applyAlignment="1">
      <alignment horizontal="right" wrapText="1"/>
      <protection/>
    </xf>
    <xf numFmtId="0" fontId="1" fillId="24" borderId="0" xfId="71" applyFont="1" applyFill="1" applyBorder="1" applyAlignment="1">
      <alignment horizontal="right" wrapText="1"/>
      <protection/>
    </xf>
    <xf numFmtId="0" fontId="4" fillId="24" borderId="10" xfId="71" applyFont="1" applyFill="1" applyBorder="1">
      <alignment/>
      <protection/>
    </xf>
    <xf numFmtId="0" fontId="1" fillId="24" borderId="10" xfId="71" applyFont="1" applyFill="1" applyBorder="1" applyAlignment="1">
      <alignment horizontal="right"/>
      <protection/>
    </xf>
    <xf numFmtId="0" fontId="4" fillId="20" borderId="0" xfId="71" applyFont="1" applyFill="1">
      <alignment/>
      <protection/>
    </xf>
    <xf numFmtId="193" fontId="4" fillId="20" borderId="0" xfId="71" applyNumberFormat="1" applyFont="1" applyFill="1" applyBorder="1" applyAlignment="1">
      <alignment horizontal="right"/>
      <protection/>
    </xf>
    <xf numFmtId="193" fontId="4" fillId="24" borderId="0" xfId="71" applyNumberFormat="1" applyFont="1" applyFill="1" applyBorder="1" applyAlignment="1">
      <alignment horizontal="right"/>
      <protection/>
    </xf>
    <xf numFmtId="193" fontId="1" fillId="24" borderId="0" xfId="71" applyNumberFormat="1" applyFont="1" applyFill="1" applyBorder="1" applyAlignment="1">
      <alignment horizontal="right"/>
      <protection/>
    </xf>
    <xf numFmtId="0" fontId="1" fillId="24" borderId="27" xfId="71" applyFont="1" applyFill="1" applyBorder="1">
      <alignment/>
      <protection/>
    </xf>
    <xf numFmtId="193" fontId="1" fillId="20" borderId="27" xfId="71" applyNumberFormat="1" applyFont="1" applyFill="1" applyBorder="1" applyAlignment="1">
      <alignment horizontal="right"/>
      <protection/>
    </xf>
    <xf numFmtId="193" fontId="1" fillId="24" borderId="27" xfId="71" applyNumberFormat="1" applyFont="1" applyFill="1" applyBorder="1" applyAlignment="1">
      <alignment horizontal="right"/>
      <protection/>
    </xf>
    <xf numFmtId="0" fontId="1" fillId="24" borderId="13" xfId="71" applyFont="1" applyFill="1" applyBorder="1">
      <alignment/>
      <protection/>
    </xf>
    <xf numFmtId="193" fontId="1" fillId="20" borderId="13" xfId="71" applyNumberFormat="1" applyFont="1" applyFill="1" applyBorder="1" applyAlignment="1">
      <alignment horizontal="right"/>
      <protection/>
    </xf>
    <xf numFmtId="193" fontId="1" fillId="24" borderId="13" xfId="71" applyNumberFormat="1" applyFont="1" applyFill="1" applyBorder="1" applyAlignment="1">
      <alignment horizontal="right"/>
      <protection/>
    </xf>
    <xf numFmtId="0" fontId="21" fillId="24" borderId="0" xfId="71" applyFont="1" applyFill="1" applyAlignment="1">
      <alignment horizontal="justify"/>
      <protection/>
    </xf>
    <xf numFmtId="0" fontId="4" fillId="24" borderId="0" xfId="71" applyFont="1" applyFill="1" applyBorder="1" applyAlignment="1">
      <alignment horizontal="right" wrapText="1"/>
      <protection/>
    </xf>
    <xf numFmtId="0" fontId="4" fillId="20" borderId="0" xfId="71" applyFont="1" applyFill="1" applyAlignment="1">
      <alignment horizontal="center"/>
      <protection/>
    </xf>
    <xf numFmtId="0" fontId="4" fillId="24" borderId="0" xfId="71" applyFont="1" applyFill="1" applyBorder="1" applyAlignment="1">
      <alignment horizontal="center"/>
      <protection/>
    </xf>
    <xf numFmtId="176" fontId="4" fillId="20" borderId="0" xfId="71" applyNumberFormat="1" applyFont="1" applyFill="1" applyBorder="1" applyAlignment="1">
      <alignment horizontal="right"/>
      <protection/>
    </xf>
    <xf numFmtId="176" fontId="4" fillId="24" borderId="0" xfId="71" applyNumberFormat="1" applyFont="1" applyFill="1" applyBorder="1" applyAlignment="1">
      <alignment horizontal="right"/>
      <protection/>
    </xf>
    <xf numFmtId="176" fontId="1" fillId="20" borderId="27" xfId="71" applyNumberFormat="1" applyFont="1" applyFill="1" applyBorder="1" applyAlignment="1">
      <alignment horizontal="right"/>
      <protection/>
    </xf>
    <xf numFmtId="176" fontId="1" fillId="24" borderId="27" xfId="71" applyNumberFormat="1" applyFont="1" applyFill="1" applyBorder="1" applyAlignment="1">
      <alignment horizontal="right"/>
      <protection/>
    </xf>
    <xf numFmtId="0" fontId="1" fillId="24" borderId="28" xfId="71" applyFont="1" applyFill="1" applyBorder="1">
      <alignment/>
      <protection/>
    </xf>
    <xf numFmtId="176" fontId="1" fillId="20" borderId="28" xfId="71" applyNumberFormat="1" applyFont="1" applyFill="1" applyBorder="1" applyAlignment="1">
      <alignment horizontal="right"/>
      <protection/>
    </xf>
    <xf numFmtId="176" fontId="1" fillId="24" borderId="28" xfId="71" applyNumberFormat="1" applyFont="1" applyFill="1" applyBorder="1" applyAlignment="1">
      <alignment horizontal="right"/>
      <protection/>
    </xf>
    <xf numFmtId="0" fontId="5" fillId="24" borderId="0" xfId="0" applyFont="1" applyFill="1" applyAlignment="1">
      <alignment/>
    </xf>
    <xf numFmtId="1" fontId="4" fillId="24" borderId="0" xfId="86" applyNumberFormat="1" applyFont="1" applyFill="1" applyBorder="1" applyAlignment="1">
      <alignment horizontal="right" wrapText="1"/>
      <protection/>
    </xf>
    <xf numFmtId="1" fontId="4" fillId="24" borderId="0" xfId="86" applyNumberFormat="1" applyFont="1" applyFill="1" applyBorder="1">
      <alignment/>
      <protection/>
    </xf>
    <xf numFmtId="0" fontId="1" fillId="24" borderId="10" xfId="86" applyFont="1" applyFill="1" applyBorder="1" applyAlignment="1">
      <alignment horizontal="right" wrapText="1"/>
      <protection/>
    </xf>
    <xf numFmtId="0" fontId="4" fillId="20" borderId="0" xfId="86" applyFont="1" applyFill="1" applyAlignment="1">
      <alignment horizontal="right" wrapText="1"/>
      <protection/>
    </xf>
    <xf numFmtId="0" fontId="54" fillId="24" borderId="0" xfId="86" applyFont="1" applyFill="1" applyAlignment="1">
      <alignment wrapText="1"/>
      <protection/>
    </xf>
    <xf numFmtId="0" fontId="4" fillId="24" borderId="28" xfId="86" applyFont="1" applyFill="1" applyBorder="1" applyAlignment="1">
      <alignment wrapText="1"/>
      <protection/>
    </xf>
    <xf numFmtId="176" fontId="1" fillId="20" borderId="28" xfId="86" applyNumberFormat="1" applyFont="1" applyFill="1" applyBorder="1" applyAlignment="1">
      <alignment horizontal="right" wrapText="1"/>
      <protection/>
    </xf>
    <xf numFmtId="176" fontId="1" fillId="24" borderId="28" xfId="86" applyNumberFormat="1" applyFont="1" applyFill="1" applyBorder="1" applyAlignment="1">
      <alignment horizontal="right" wrapText="1"/>
      <protection/>
    </xf>
    <xf numFmtId="0" fontId="1" fillId="20" borderId="0" xfId="86" applyFont="1" applyFill="1">
      <alignment/>
      <protection/>
    </xf>
    <xf numFmtId="0" fontId="4" fillId="20" borderId="10" xfId="71" applyFont="1" applyFill="1" applyBorder="1" applyAlignment="1">
      <alignment horizontal="right"/>
      <protection/>
    </xf>
    <xf numFmtId="193" fontId="1" fillId="24" borderId="0" xfId="71" applyNumberFormat="1" applyFont="1" applyFill="1" applyAlignment="1">
      <alignment horizontal="right"/>
      <protection/>
    </xf>
    <xf numFmtId="193" fontId="1" fillId="20" borderId="0" xfId="71" applyNumberFormat="1" applyFont="1" applyFill="1" applyBorder="1" applyAlignment="1">
      <alignment horizontal="right"/>
      <protection/>
    </xf>
    <xf numFmtId="0" fontId="4" fillId="24" borderId="0" xfId="71" applyFont="1" applyFill="1" applyAlignment="1">
      <alignment horizontal="left" indent="1"/>
      <protection/>
    </xf>
    <xf numFmtId="193" fontId="4" fillId="20" borderId="10" xfId="71" applyNumberFormat="1" applyFont="1" applyFill="1" applyBorder="1" applyAlignment="1">
      <alignment horizontal="right"/>
      <protection/>
    </xf>
    <xf numFmtId="193" fontId="1" fillId="24" borderId="10" xfId="71" applyNumberFormat="1" applyFont="1" applyFill="1" applyBorder="1" applyAlignment="1">
      <alignment horizontal="right"/>
      <protection/>
    </xf>
    <xf numFmtId="193" fontId="4" fillId="24" borderId="10" xfId="71" applyNumberFormat="1" applyFont="1" applyFill="1" applyBorder="1" applyAlignment="1">
      <alignment horizontal="right"/>
      <protection/>
    </xf>
    <xf numFmtId="0" fontId="4" fillId="20" borderId="0" xfId="71" applyFont="1" applyFill="1" applyAlignment="1">
      <alignment horizontal="right"/>
      <protection/>
    </xf>
    <xf numFmtId="0" fontId="4" fillId="24" borderId="0" xfId="71" applyFont="1" applyFill="1" applyBorder="1" applyAlignment="1">
      <alignment horizontal="right"/>
      <protection/>
    </xf>
    <xf numFmtId="0" fontId="4" fillId="24" borderId="28" xfId="71" applyFont="1" applyFill="1" applyBorder="1">
      <alignment/>
      <protection/>
    </xf>
    <xf numFmtId="193" fontId="4" fillId="20" borderId="28" xfId="71" applyNumberFormat="1" applyFont="1" applyFill="1" applyBorder="1" applyAlignment="1">
      <alignment horizontal="right"/>
      <protection/>
    </xf>
    <xf numFmtId="193" fontId="4" fillId="24" borderId="28" xfId="71" applyNumberFormat="1" applyFont="1" applyFill="1" applyBorder="1" applyAlignment="1">
      <alignment horizontal="right"/>
      <protection/>
    </xf>
    <xf numFmtId="176" fontId="1" fillId="24" borderId="0" xfId="71" applyNumberFormat="1" applyFont="1" applyFill="1" applyBorder="1" applyAlignment="1">
      <alignment horizontal="right"/>
      <protection/>
    </xf>
    <xf numFmtId="176" fontId="4" fillId="24" borderId="10" xfId="71" applyNumberFormat="1" applyFont="1" applyFill="1" applyBorder="1" applyAlignment="1">
      <alignment horizontal="right"/>
      <protection/>
    </xf>
    <xf numFmtId="0" fontId="17" fillId="24" borderId="0" xfId="0" applyFont="1" applyFill="1" applyAlignment="1">
      <alignment/>
    </xf>
    <xf numFmtId="0" fontId="0" fillId="24" borderId="10" xfId="67" applyFont="1" applyFill="1" applyBorder="1" applyAlignment="1">
      <alignment horizontal="right"/>
      <protection/>
    </xf>
    <xf numFmtId="0" fontId="4" fillId="24" borderId="0" xfId="84" applyFont="1" applyFill="1" applyAlignment="1">
      <alignment horizontal="right" wrapText="1"/>
      <protection/>
    </xf>
    <xf numFmtId="166" fontId="4" fillId="24" borderId="0" xfId="77" applyNumberFormat="1" applyFont="1" applyFill="1" applyBorder="1">
      <alignment/>
      <protection/>
    </xf>
    <xf numFmtId="166" fontId="1" fillId="24" borderId="13" xfId="77" applyNumberFormat="1" applyFont="1" applyFill="1" applyBorder="1">
      <alignment/>
      <protection/>
    </xf>
    <xf numFmtId="166" fontId="4" fillId="24" borderId="0" xfId="85" applyNumberFormat="1" applyFont="1" applyFill="1" applyBorder="1" applyAlignment="1">
      <alignment horizontal="right" wrapText="1"/>
      <protection/>
    </xf>
    <xf numFmtId="166" fontId="4" fillId="24" borderId="0" xfId="78" applyNumberFormat="1" applyFont="1" applyFill="1" applyBorder="1" applyAlignment="1">
      <alignment horizontal="right"/>
      <protection/>
    </xf>
    <xf numFmtId="166" fontId="1" fillId="24" borderId="0" xfId="78" applyNumberFormat="1" applyFont="1" applyFill="1" applyBorder="1" applyAlignment="1">
      <alignment horizontal="right"/>
      <protection/>
    </xf>
    <xf numFmtId="166" fontId="1" fillId="24" borderId="0" xfId="76" applyNumberFormat="1" applyFont="1" applyFill="1" applyBorder="1" applyAlignment="1">
      <alignment horizontal="right"/>
      <protection/>
    </xf>
    <xf numFmtId="15" fontId="4" fillId="24" borderId="0" xfId="84" applyNumberFormat="1" applyFont="1" applyFill="1" applyAlignment="1" applyProtection="1" quotePrefix="1">
      <alignment wrapText="1"/>
      <protection locked="0"/>
    </xf>
    <xf numFmtId="15" fontId="1" fillId="24" borderId="27" xfId="84" applyNumberFormat="1" applyFont="1" applyFill="1" applyBorder="1" quotePrefix="1">
      <alignment/>
      <protection/>
    </xf>
    <xf numFmtId="192" fontId="4" fillId="24" borderId="0" xfId="78" applyNumberFormat="1" applyFont="1" applyFill="1" applyBorder="1" applyAlignment="1">
      <alignment/>
      <protection/>
    </xf>
    <xf numFmtId="193" fontId="1" fillId="24" borderId="10" xfId="78" applyNumberFormat="1" applyFont="1" applyFill="1" applyBorder="1" applyAlignment="1">
      <alignment/>
      <protection/>
    </xf>
    <xf numFmtId="193" fontId="4" fillId="24" borderId="0" xfId="84" applyNumberFormat="1" applyFont="1" applyFill="1" applyAlignment="1">
      <alignment horizontal="right" wrapText="1"/>
      <protection/>
    </xf>
    <xf numFmtId="193" fontId="4" fillId="24" borderId="0" xfId="78" applyNumberFormat="1" applyFont="1" applyFill="1" applyBorder="1" applyAlignment="1">
      <alignment/>
      <protection/>
    </xf>
    <xf numFmtId="193" fontId="4" fillId="24" borderId="0" xfId="84" applyNumberFormat="1" applyFont="1" applyFill="1" applyBorder="1">
      <alignment/>
      <protection/>
    </xf>
    <xf numFmtId="193" fontId="1" fillId="24" borderId="13" xfId="78" applyNumberFormat="1" applyFont="1" applyFill="1" applyBorder="1" applyAlignment="1">
      <alignment/>
      <protection/>
    </xf>
    <xf numFmtId="193" fontId="1" fillId="24" borderId="0" xfId="78" applyNumberFormat="1" applyFont="1" applyFill="1" applyBorder="1" applyAlignment="1">
      <alignment/>
      <protection/>
    </xf>
    <xf numFmtId="193" fontId="4" fillId="24" borderId="0" xfId="78" applyNumberFormat="1" applyFont="1" applyFill="1" applyBorder="1" applyAlignment="1">
      <alignment horizontal="right"/>
      <protection/>
    </xf>
    <xf numFmtId="193" fontId="1" fillId="24" borderId="27" xfId="78" applyNumberFormat="1" applyFont="1" applyFill="1" applyBorder="1" applyAlignment="1">
      <alignment horizontal="right"/>
      <protection/>
    </xf>
    <xf numFmtId="166" fontId="4" fillId="24" borderId="0" xfId="86" applyNumberFormat="1" applyFont="1" applyFill="1" applyBorder="1">
      <alignment/>
      <protection/>
    </xf>
    <xf numFmtId="0" fontId="4" fillId="24" borderId="0" xfId="71" applyFont="1" applyFill="1" applyAlignment="1">
      <alignment horizontal="center"/>
      <protection/>
    </xf>
    <xf numFmtId="0" fontId="4" fillId="24" borderId="0" xfId="86" applyFont="1" applyFill="1" applyAlignment="1">
      <alignment horizontal="right" wrapText="1"/>
      <protection/>
    </xf>
    <xf numFmtId="0" fontId="4" fillId="24" borderId="0" xfId="71" applyFont="1" applyFill="1" applyAlignment="1">
      <alignment horizontal="right"/>
      <protection/>
    </xf>
    <xf numFmtId="166" fontId="4" fillId="20" borderId="15" xfId="47" applyNumberFormat="1" applyFont="1" applyFill="1" applyBorder="1" applyAlignment="1">
      <alignment horizontal="right"/>
    </xf>
    <xf numFmtId="49" fontId="4" fillId="0" borderId="0" xfId="72" applyNumberFormat="1" applyFont="1" applyFill="1" applyBorder="1" applyAlignment="1" quotePrefix="1">
      <alignment horizontal="left" vertical="top"/>
      <protection/>
    </xf>
    <xf numFmtId="171" fontId="1" fillId="20" borderId="0" xfId="89" applyNumberFormat="1" applyFont="1" applyFill="1" applyBorder="1" applyAlignment="1" quotePrefix="1">
      <alignment horizontal="right"/>
    </xf>
    <xf numFmtId="2" fontId="4" fillId="0" borderId="23" xfId="0" applyNumberFormat="1" applyFont="1" applyBorder="1" applyAlignment="1">
      <alignment horizontal="right" vertical="center"/>
    </xf>
    <xf numFmtId="0" fontId="4" fillId="24" borderId="27" xfId="86" applyFont="1" applyFill="1" applyBorder="1" applyAlignment="1">
      <alignment wrapText="1"/>
      <protection/>
    </xf>
    <xf numFmtId="3" fontId="1" fillId="20" borderId="27" xfId="86" applyNumberFormat="1" applyFont="1" applyFill="1" applyBorder="1" applyAlignment="1">
      <alignment horizontal="right"/>
      <protection/>
    </xf>
    <xf numFmtId="3" fontId="1" fillId="24" borderId="27" xfId="86" applyNumberFormat="1" applyFont="1" applyFill="1" applyBorder="1">
      <alignment/>
      <protection/>
    </xf>
    <xf numFmtId="3" fontId="1" fillId="24" borderId="27" xfId="86" applyNumberFormat="1" applyFont="1" applyFill="1" applyBorder="1" applyAlignment="1">
      <alignment horizontal="right"/>
      <protection/>
    </xf>
    <xf numFmtId="166" fontId="4" fillId="20" borderId="0" xfId="72" applyNumberFormat="1" applyFont="1" applyFill="1" applyBorder="1" applyAlignment="1">
      <alignment/>
      <protection/>
    </xf>
    <xf numFmtId="0" fontId="0" fillId="0" borderId="0" xfId="0" applyBorder="1" applyAlignment="1">
      <alignment vertical="center"/>
    </xf>
    <xf numFmtId="170" fontId="1" fillId="24" borderId="0" xfId="89" applyNumberFormat="1" applyFont="1" applyFill="1" applyBorder="1" applyAlignment="1">
      <alignment/>
    </xf>
    <xf numFmtId="170" fontId="1" fillId="20" borderId="0" xfId="89" applyNumberFormat="1" applyFont="1" applyFill="1" applyBorder="1" applyAlignment="1">
      <alignment/>
    </xf>
    <xf numFmtId="0" fontId="4" fillId="0" borderId="10" xfId="72" applyFont="1" applyFill="1" applyBorder="1">
      <alignment/>
      <protection/>
    </xf>
    <xf numFmtId="0" fontId="1" fillId="0" borderId="10" xfId="72" applyFont="1" applyFill="1" applyBorder="1">
      <alignment/>
      <protection/>
    </xf>
    <xf numFmtId="0" fontId="1" fillId="0" borderId="14" xfId="72" applyFont="1" applyFill="1" applyBorder="1">
      <alignment/>
      <protection/>
    </xf>
    <xf numFmtId="0" fontId="4" fillId="0" borderId="15" xfId="72" applyFont="1" applyFill="1" applyBorder="1">
      <alignment/>
      <protection/>
    </xf>
    <xf numFmtId="166" fontId="4" fillId="24" borderId="15" xfId="72" applyNumberFormat="1" applyFont="1" applyFill="1" applyBorder="1">
      <alignment/>
      <protection/>
    </xf>
    <xf numFmtId="166" fontId="4" fillId="24" borderId="15" xfId="72" applyNumberFormat="1" applyFont="1" applyFill="1" applyBorder="1" applyAlignment="1">
      <alignment/>
      <protection/>
    </xf>
    <xf numFmtId="166" fontId="4" fillId="20" borderId="15" xfId="72" applyNumberFormat="1" applyFont="1" applyFill="1" applyBorder="1" applyAlignment="1">
      <alignment/>
      <protection/>
    </xf>
    <xf numFmtId="170" fontId="1" fillId="24" borderId="15" xfId="89" applyNumberFormat="1" applyFont="1" applyFill="1" applyBorder="1" applyAlignment="1">
      <alignment/>
    </xf>
    <xf numFmtId="170" fontId="4" fillId="24" borderId="15" xfId="89" applyNumberFormat="1" applyFont="1" applyFill="1" applyBorder="1" applyAlignment="1">
      <alignment/>
    </xf>
    <xf numFmtId="170" fontId="1" fillId="20" borderId="15" xfId="89" applyNumberFormat="1" applyFont="1" applyFill="1" applyBorder="1" applyAlignment="1">
      <alignment/>
    </xf>
    <xf numFmtId="166" fontId="4" fillId="20" borderId="25" xfId="72" applyNumberFormat="1" applyFont="1" applyFill="1" applyBorder="1" applyAlignment="1">
      <alignment/>
      <protection/>
    </xf>
    <xf numFmtId="0" fontId="1" fillId="0" borderId="20" xfId="72" applyFont="1" applyFill="1" applyBorder="1">
      <alignment/>
      <protection/>
    </xf>
    <xf numFmtId="166" fontId="4" fillId="20" borderId="21" xfId="72" applyNumberFormat="1" applyFont="1" applyFill="1" applyBorder="1" applyAlignment="1">
      <alignment/>
      <protection/>
    </xf>
    <xf numFmtId="166" fontId="1" fillId="24" borderId="10" xfId="72" applyNumberFormat="1" applyFont="1" applyFill="1" applyBorder="1">
      <alignment/>
      <protection/>
    </xf>
    <xf numFmtId="170" fontId="1" fillId="24" borderId="10" xfId="89" applyNumberFormat="1" applyFont="1" applyFill="1" applyBorder="1" applyAlignment="1">
      <alignment/>
    </xf>
    <xf numFmtId="170" fontId="1" fillId="20" borderId="10" xfId="89" applyNumberFormat="1" applyFont="1" applyFill="1" applyBorder="1" applyAlignment="1">
      <alignment/>
    </xf>
    <xf numFmtId="166" fontId="1" fillId="20" borderId="23" xfId="72" applyNumberFormat="1" applyFont="1" applyFill="1" applyBorder="1" applyAlignment="1">
      <alignment/>
      <protection/>
    </xf>
    <xf numFmtId="0" fontId="1" fillId="24" borderId="10" xfId="72" applyFont="1" applyFill="1" applyBorder="1">
      <alignment/>
      <protection/>
    </xf>
    <xf numFmtId="0" fontId="4" fillId="0" borderId="0" xfId="72" applyFont="1" applyFill="1" applyBorder="1" quotePrefix="1">
      <alignment/>
      <protection/>
    </xf>
    <xf numFmtId="0" fontId="4" fillId="0" borderId="14" xfId="75" applyFont="1" applyFill="1" applyBorder="1" applyAlignment="1">
      <alignment horizontal="left" vertical="top"/>
      <protection/>
    </xf>
    <xf numFmtId="0" fontId="0" fillId="0" borderId="15" xfId="0" applyBorder="1" applyAlignment="1">
      <alignment horizontal="left"/>
    </xf>
    <xf numFmtId="0" fontId="17" fillId="0" borderId="15" xfId="0" applyFont="1" applyBorder="1" applyAlignment="1">
      <alignment/>
    </xf>
    <xf numFmtId="166" fontId="4" fillId="0" borderId="15" xfId="75" applyNumberFormat="1" applyFont="1" applyFill="1" applyBorder="1" applyAlignment="1">
      <alignment/>
      <protection/>
    </xf>
    <xf numFmtId="166" fontId="4" fillId="0" borderId="15" xfId="75" applyNumberFormat="1" applyFont="1" applyFill="1" applyBorder="1">
      <alignment/>
      <protection/>
    </xf>
    <xf numFmtId="166" fontId="4" fillId="20" borderId="15" xfId="75" applyNumberFormat="1" applyFont="1" applyFill="1" applyBorder="1" applyAlignment="1">
      <alignment/>
      <protection/>
    </xf>
    <xf numFmtId="166" fontId="4" fillId="24" borderId="25" xfId="75" applyNumberFormat="1" applyFont="1" applyFill="1" applyBorder="1" applyAlignment="1">
      <alignment/>
      <protection/>
    </xf>
    <xf numFmtId="0" fontId="4" fillId="0" borderId="16" xfId="75" applyFont="1" applyFill="1" applyBorder="1" applyAlignment="1">
      <alignment horizontal="left" vertical="top"/>
      <protection/>
    </xf>
    <xf numFmtId="0" fontId="0" fillId="0" borderId="10" xfId="0" applyBorder="1" applyAlignment="1">
      <alignment horizontal="left"/>
    </xf>
    <xf numFmtId="0" fontId="17" fillId="0" borderId="10" xfId="0" applyFont="1" applyBorder="1" applyAlignment="1">
      <alignment/>
    </xf>
    <xf numFmtId="166" fontId="4" fillId="24" borderId="23" xfId="75" applyNumberFormat="1" applyFont="1" applyFill="1" applyBorder="1" applyAlignment="1">
      <alignment/>
      <protection/>
    </xf>
    <xf numFmtId="3" fontId="4" fillId="20" borderId="0" xfId="86" applyNumberFormat="1" applyFont="1" applyFill="1" applyBorder="1" applyAlignment="1">
      <alignment horizontal="right"/>
      <protection/>
    </xf>
    <xf numFmtId="3" fontId="4" fillId="24" borderId="0" xfId="86" applyNumberFormat="1" applyFont="1" applyFill="1" applyBorder="1">
      <alignment/>
      <protection/>
    </xf>
    <xf numFmtId="3" fontId="4" fillId="24" borderId="0" xfId="86" applyNumberFormat="1" applyFont="1" applyFill="1" applyBorder="1" applyAlignment="1">
      <alignment horizontal="right"/>
      <protection/>
    </xf>
    <xf numFmtId="0" fontId="4" fillId="24" borderId="0" xfId="86" applyFont="1" applyFill="1">
      <alignment/>
      <protection/>
    </xf>
    <xf numFmtId="193" fontId="1" fillId="24" borderId="28" xfId="71" applyNumberFormat="1" applyFont="1" applyFill="1" applyBorder="1" applyAlignment="1">
      <alignment horizontal="right"/>
      <protection/>
    </xf>
    <xf numFmtId="0" fontId="4" fillId="24" borderId="0" xfId="71" applyFont="1" applyFill="1" applyBorder="1">
      <alignment/>
      <protection/>
    </xf>
    <xf numFmtId="0" fontId="1" fillId="24" borderId="28" xfId="84" applyFont="1" applyFill="1" applyBorder="1" applyAlignment="1">
      <alignment wrapText="1"/>
      <protection/>
    </xf>
    <xf numFmtId="166" fontId="1" fillId="20" borderId="28" xfId="76" applyNumberFormat="1" applyFont="1" applyFill="1" applyBorder="1">
      <alignment/>
      <protection/>
    </xf>
    <xf numFmtId="166" fontId="1" fillId="24" borderId="28" xfId="84" applyNumberFormat="1" applyFont="1" applyFill="1" applyBorder="1" applyAlignment="1">
      <alignment horizontal="right" wrapText="1"/>
      <protection/>
    </xf>
    <xf numFmtId="166" fontId="1" fillId="24" borderId="28" xfId="77" applyNumberFormat="1" applyFont="1" applyFill="1" applyBorder="1">
      <alignment/>
      <protection/>
    </xf>
    <xf numFmtId="0" fontId="1" fillId="24" borderId="0" xfId="84" applyFont="1" applyFill="1" applyBorder="1" applyAlignment="1">
      <alignment wrapText="1"/>
      <protection/>
    </xf>
    <xf numFmtId="166" fontId="4" fillId="20" borderId="0" xfId="84" applyNumberFormat="1" applyFont="1" applyFill="1" applyBorder="1" applyAlignment="1">
      <alignment horizontal="right" wrapText="1"/>
      <protection/>
    </xf>
    <xf numFmtId="0" fontId="1" fillId="24" borderId="10" xfId="84" applyFont="1" applyFill="1" applyBorder="1" applyAlignment="1">
      <alignment wrapText="1"/>
      <protection/>
    </xf>
    <xf numFmtId="166" fontId="1" fillId="20" borderId="10" xfId="76" applyNumberFormat="1" applyFont="1" applyFill="1" applyBorder="1" applyAlignment="1">
      <alignment/>
      <protection/>
    </xf>
    <xf numFmtId="166" fontId="1" fillId="24" borderId="10" xfId="84" applyNumberFormat="1" applyFont="1" applyFill="1" applyBorder="1" applyAlignment="1">
      <alignment horizontal="right" wrapText="1"/>
      <protection/>
    </xf>
    <xf numFmtId="166" fontId="1" fillId="24" borderId="10" xfId="77" applyNumberFormat="1" applyFont="1" applyFill="1" applyBorder="1">
      <alignment/>
      <protection/>
    </xf>
    <xf numFmtId="0" fontId="4" fillId="24" borderId="0" xfId="84" applyFont="1" applyFill="1" applyBorder="1" applyAlignment="1">
      <alignment wrapText="1"/>
      <protection/>
    </xf>
    <xf numFmtId="0" fontId="4" fillId="24" borderId="0" xfId="84" applyFont="1" applyFill="1" applyBorder="1">
      <alignment/>
      <protection/>
    </xf>
    <xf numFmtId="0" fontId="1" fillId="24" borderId="28" xfId="84" applyFont="1" applyFill="1" applyBorder="1">
      <alignment/>
      <protection/>
    </xf>
    <xf numFmtId="0" fontId="5" fillId="0" borderId="0" xfId="0" applyFont="1" applyAlignment="1">
      <alignment vertical="center"/>
    </xf>
    <xf numFmtId="0" fontId="4" fillId="0" borderId="20" xfId="72" applyFont="1" applyFill="1" applyBorder="1">
      <alignment/>
      <protection/>
    </xf>
    <xf numFmtId="0" fontId="0" fillId="0" borderId="0" xfId="0" applyAlignment="1">
      <alignment vertical="center"/>
    </xf>
    <xf numFmtId="0" fontId="1" fillId="0" borderId="10" xfId="72" applyFont="1" applyFill="1" applyBorder="1" applyAlignment="1">
      <alignment horizontal="center" vertical="center"/>
      <protection/>
    </xf>
    <xf numFmtId="0" fontId="0" fillId="0" borderId="10" xfId="0" applyBorder="1" applyAlignment="1">
      <alignment horizontal="center" vertical="center"/>
    </xf>
    <xf numFmtId="0" fontId="1" fillId="0" borderId="16" xfId="72" applyFont="1" applyFill="1" applyBorder="1" applyAlignment="1">
      <alignment wrapText="1"/>
      <protection/>
    </xf>
    <xf numFmtId="0" fontId="0" fillId="0" borderId="10" xfId="0" applyBorder="1" applyAlignment="1">
      <alignment/>
    </xf>
    <xf numFmtId="0" fontId="4" fillId="24" borderId="0" xfId="72" applyFont="1" applyFill="1" applyAlignment="1">
      <alignment horizontal="left" vertical="top" wrapText="1"/>
      <protection/>
    </xf>
    <xf numFmtId="0" fontId="18" fillId="0" borderId="0" xfId="0" applyFont="1" applyBorder="1" applyAlignment="1">
      <alignment/>
    </xf>
    <xf numFmtId="0" fontId="4" fillId="0" borderId="0" xfId="75" applyFont="1" applyFill="1" applyBorder="1" applyAlignment="1">
      <alignment horizontal="left" vertical="top"/>
      <protection/>
    </xf>
    <xf numFmtId="0" fontId="4" fillId="0" borderId="0" xfId="75" applyFont="1" applyFill="1">
      <alignment/>
      <protection/>
    </xf>
    <xf numFmtId="0" fontId="4" fillId="0" borderId="0" xfId="72" applyFont="1" applyFill="1" applyBorder="1" applyAlignment="1">
      <alignment horizontal="center" vertical="top" wrapText="1"/>
      <protection/>
    </xf>
    <xf numFmtId="0" fontId="4" fillId="0" borderId="0" xfId="72" applyFont="1" applyFill="1" applyBorder="1">
      <alignment/>
      <protection/>
    </xf>
    <xf numFmtId="0" fontId="0" fillId="0" borderId="0" xfId="0" applyAlignment="1">
      <alignment vertical="center"/>
    </xf>
    <xf numFmtId="0" fontId="4" fillId="0" borderId="0" xfId="72" applyFont="1" applyFill="1" applyBorder="1" applyAlignment="1">
      <alignment vertical="top" wrapText="1"/>
      <protection/>
    </xf>
    <xf numFmtId="0" fontId="0" fillId="0" borderId="10" xfId="0" applyBorder="1" applyAlignment="1">
      <alignment horizontal="center" wrapText="1"/>
    </xf>
    <xf numFmtId="0" fontId="4" fillId="0" borderId="10" xfId="72" applyFont="1" applyFill="1" applyBorder="1" applyAlignment="1">
      <alignment horizontal="center"/>
      <protection/>
    </xf>
    <xf numFmtId="0" fontId="0" fillId="0" borderId="10" xfId="0" applyBorder="1" applyAlignment="1">
      <alignment horizontal="center"/>
    </xf>
    <xf numFmtId="0" fontId="4" fillId="0" borderId="0" xfId="72" applyFont="1" applyBorder="1" applyAlignment="1">
      <alignment vertical="top" wrapText="1"/>
      <protection/>
    </xf>
    <xf numFmtId="0" fontId="4" fillId="0" borderId="10" xfId="72" applyFont="1" applyBorder="1" applyAlignment="1">
      <alignment horizontal="center" wrapText="1"/>
      <protection/>
    </xf>
    <xf numFmtId="0" fontId="1" fillId="0" borderId="10" xfId="72" applyFont="1" applyFill="1" applyBorder="1" applyAlignment="1">
      <alignment horizontal="center"/>
      <protection/>
    </xf>
    <xf numFmtId="0" fontId="0" fillId="0" borderId="0" xfId="79" applyFont="1" applyBorder="1" applyAlignment="1">
      <alignment vertical="top" wrapText="1" readingOrder="1"/>
      <protection/>
    </xf>
    <xf numFmtId="0" fontId="0" fillId="0" borderId="0" xfId="0" applyAlignment="1">
      <alignment vertical="top" wrapText="1" readingOrder="1"/>
    </xf>
    <xf numFmtId="0" fontId="0" fillId="0" borderId="0" xfId="0" applyAlignment="1">
      <alignment vertical="center" readingOrder="1"/>
    </xf>
    <xf numFmtId="0" fontId="0" fillId="0" borderId="0" xfId="0" applyAlignment="1">
      <alignment vertical="top" wrapText="1"/>
    </xf>
    <xf numFmtId="0" fontId="4" fillId="0" borderId="0" xfId="72" applyFont="1" applyFill="1">
      <alignment/>
      <protection/>
    </xf>
    <xf numFmtId="0" fontId="1" fillId="0" borderId="0" xfId="72" applyFont="1" applyFill="1" applyBorder="1" applyAlignment="1">
      <alignment/>
      <protection/>
    </xf>
    <xf numFmtId="0" fontId="0" fillId="0" borderId="0" xfId="0" applyAlignment="1">
      <alignment/>
    </xf>
    <xf numFmtId="0" fontId="4" fillId="0" borderId="10" xfId="72" applyFont="1" applyFill="1" applyBorder="1" applyAlignment="1">
      <alignment horizontal="center" wrapText="1"/>
      <protection/>
    </xf>
    <xf numFmtId="0" fontId="4" fillId="0" borderId="0" xfId="0" applyFont="1" applyAlignment="1">
      <alignment vertical="top" wrapText="1"/>
    </xf>
    <xf numFmtId="170" fontId="4" fillId="0" borderId="10" xfId="89" applyNumberFormat="1" applyFont="1" applyFill="1" applyBorder="1" applyAlignment="1">
      <alignment horizontal="center" wrapText="1"/>
    </xf>
    <xf numFmtId="0" fontId="0" fillId="0" borderId="10" xfId="0" applyBorder="1" applyAlignment="1">
      <alignment wrapText="1"/>
    </xf>
    <xf numFmtId="0" fontId="4" fillId="24" borderId="0" xfId="72" applyFont="1" applyFill="1" applyBorder="1">
      <alignment/>
      <protection/>
    </xf>
    <xf numFmtId="170" fontId="4" fillId="24" borderId="0" xfId="89" applyNumberFormat="1" applyFont="1" applyFill="1" applyBorder="1" applyAlignment="1">
      <alignment/>
    </xf>
    <xf numFmtId="0" fontId="4" fillId="0" borderId="0" xfId="72" applyFont="1" applyFill="1" applyAlignment="1">
      <alignment vertical="top" wrapText="1"/>
      <protection/>
    </xf>
    <xf numFmtId="0" fontId="1" fillId="24" borderId="0" xfId="72" applyFont="1" applyFill="1" applyBorder="1" applyAlignment="1">
      <alignment wrapText="1"/>
      <protection/>
    </xf>
    <xf numFmtId="0" fontId="0" fillId="0" borderId="0" xfId="0" applyAlignment="1">
      <alignment wrapText="1"/>
    </xf>
    <xf numFmtId="0" fontId="4" fillId="24" borderId="0" xfId="72" applyFont="1" applyFill="1" applyBorder="1" applyAlignment="1">
      <alignment horizontal="right"/>
      <protection/>
    </xf>
    <xf numFmtId="0" fontId="4" fillId="24" borderId="0" xfId="73" applyFont="1" applyFill="1" applyBorder="1" applyAlignment="1">
      <alignment horizontal="left" vertical="top" wrapText="1"/>
      <protection/>
    </xf>
    <xf numFmtId="0" fontId="17" fillId="0" borderId="0" xfId="0" applyFont="1" applyBorder="1" applyAlignment="1">
      <alignment/>
    </xf>
    <xf numFmtId="0" fontId="4" fillId="0" borderId="0" xfId="75" applyFont="1" applyFill="1" applyBorder="1">
      <alignment/>
      <protection/>
    </xf>
    <xf numFmtId="0" fontId="4" fillId="0" borderId="0" xfId="75" applyFont="1" applyFill="1" applyBorder="1" applyAlignment="1">
      <alignment horizontal="left" vertical="top" wrapText="1"/>
      <protection/>
    </xf>
    <xf numFmtId="0" fontId="0" fillId="0" borderId="0" xfId="0" applyAlignment="1">
      <alignment horizontal="left" vertical="top" wrapText="1"/>
    </xf>
    <xf numFmtId="0" fontId="0" fillId="0" borderId="0" xfId="0" applyAlignment="1">
      <alignment vertical="center" wrapText="1"/>
    </xf>
    <xf numFmtId="0" fontId="1" fillId="0" borderId="0" xfId="75" applyFont="1" applyFill="1" applyBorder="1">
      <alignment/>
      <protection/>
    </xf>
    <xf numFmtId="0" fontId="4" fillId="24" borderId="0" xfId="72" applyFont="1" applyFill="1" applyAlignment="1">
      <alignment vertical="top" wrapText="1"/>
      <protection/>
    </xf>
    <xf numFmtId="0" fontId="4" fillId="0" borderId="0" xfId="72" applyFont="1" applyFill="1" applyAlignment="1">
      <alignment horizontal="left" vertical="top" wrapText="1"/>
      <protection/>
    </xf>
    <xf numFmtId="0" fontId="1" fillId="0" borderId="10" xfId="72" applyFont="1" applyFill="1" applyBorder="1" applyAlignment="1">
      <alignment horizontal="center" wrapText="1"/>
      <protection/>
    </xf>
    <xf numFmtId="0" fontId="4" fillId="0" borderId="18" xfId="0" applyFont="1" applyBorder="1" applyAlignment="1">
      <alignment horizontal="center" vertical="center"/>
    </xf>
    <xf numFmtId="0" fontId="0" fillId="0" borderId="19" xfId="0" applyBorder="1" applyAlignment="1">
      <alignment horizontal="center" vertical="center"/>
    </xf>
    <xf numFmtId="0" fontId="1" fillId="24" borderId="0" xfId="84" applyFont="1" applyFill="1" applyAlignment="1">
      <alignment horizontal="left" wrapText="1"/>
      <protection/>
    </xf>
    <xf numFmtId="0" fontId="4" fillId="24" borderId="18" xfId="84" applyFont="1" applyFill="1" applyBorder="1" applyAlignment="1">
      <alignment horizontal="center" wrapText="1"/>
      <protection/>
    </xf>
    <xf numFmtId="0" fontId="4" fillId="24" borderId="13" xfId="84" applyFont="1" applyFill="1" applyBorder="1" applyAlignment="1">
      <alignment horizontal="center" wrapText="1"/>
      <protection/>
    </xf>
    <xf numFmtId="0" fontId="4" fillId="24" borderId="19" xfId="84" applyFont="1" applyFill="1" applyBorder="1" applyAlignment="1">
      <alignment horizontal="center" wrapText="1"/>
      <protection/>
    </xf>
    <xf numFmtId="0" fontId="16" fillId="24" borderId="0" xfId="59" applyFont="1" applyFill="1" applyAlignment="1">
      <alignment/>
    </xf>
    <xf numFmtId="0" fontId="16" fillId="24" borderId="0" xfId="59" applyFont="1" applyFill="1" applyBorder="1" applyAlignment="1">
      <alignment/>
    </xf>
    <xf numFmtId="0" fontId="16" fillId="24" borderId="0" xfId="60" applyFont="1" applyFill="1" applyAlignment="1">
      <alignment/>
    </xf>
    <xf numFmtId="176" fontId="4" fillId="24" borderId="10" xfId="86" applyNumberFormat="1" applyFont="1" applyFill="1" applyBorder="1" applyAlignment="1">
      <alignment horizontal="right" vertical="top" wrapText="1"/>
      <protection/>
    </xf>
    <xf numFmtId="0" fontId="4" fillId="24" borderId="0" xfId="86" applyFont="1" applyFill="1" applyBorder="1" applyAlignment="1">
      <alignment wrapText="1"/>
      <protection/>
    </xf>
    <xf numFmtId="176" fontId="4" fillId="24" borderId="10" xfId="84" applyNumberFormat="1" applyFont="1" applyFill="1" applyBorder="1" applyAlignment="1">
      <alignment horizontal="right" vertical="top" wrapText="1"/>
      <protection/>
    </xf>
    <xf numFmtId="0" fontId="17" fillId="24" borderId="0" xfId="84" applyFont="1" applyFill="1" applyAlignment="1">
      <alignment wrapText="1"/>
      <protection/>
    </xf>
    <xf numFmtId="0" fontId="52" fillId="0" borderId="0" xfId="0" applyFont="1" applyAlignment="1">
      <alignment wrapText="1"/>
    </xf>
    <xf numFmtId="0" fontId="4" fillId="24" borderId="10" xfId="71" applyFont="1" applyFill="1" applyBorder="1" applyAlignment="1">
      <alignment horizontal="right"/>
      <protection/>
    </xf>
    <xf numFmtId="0" fontId="0" fillId="24" borderId="0" xfId="0" applyFill="1" applyAlignment="1">
      <alignment/>
    </xf>
    <xf numFmtId="0" fontId="4" fillId="24" borderId="10" xfId="86" applyFont="1" applyFill="1" applyBorder="1" applyAlignment="1">
      <alignment horizontal="right"/>
      <protection/>
    </xf>
    <xf numFmtId="0" fontId="17" fillId="24" borderId="0" xfId="0" applyFont="1" applyFill="1" applyAlignment="1">
      <alignment wrapText="1"/>
    </xf>
  </cellXfs>
  <cellStyles count="79">
    <cellStyle name="Normal" xfId="0"/>
    <cellStyle name="%"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_Display" xfId="46"/>
    <cellStyle name="Comma_FY results 2010 _draft 1" xfId="47"/>
    <cellStyle name="Comma_HY segment" xfId="48"/>
    <cellStyle name="Currency" xfId="49"/>
    <cellStyle name="Currency [0]" xfId="50"/>
    <cellStyle name="Explanatory Text" xfId="51"/>
    <cellStyle name="Followed Hyperlink" xfId="52"/>
    <cellStyle name="Followed Hyperlink_Prelims James file" xfId="53"/>
    <cellStyle name="Good" xfId="54"/>
    <cellStyle name="Heading 1" xfId="55"/>
    <cellStyle name="Heading 2" xfId="56"/>
    <cellStyle name="Heading 3" xfId="57"/>
    <cellStyle name="Heading 4" xfId="58"/>
    <cellStyle name="Hyperlink" xfId="59"/>
    <cellStyle name="Hyperlink_Display_1" xfId="60"/>
    <cellStyle name="Hyperlink_Prelims James file" xfId="61"/>
    <cellStyle name="Input" xfId="62"/>
    <cellStyle name="Linked Cell" xfId="63"/>
    <cellStyle name="Neutral" xfId="64"/>
    <cellStyle name="Normal_Display" xfId="65"/>
    <cellStyle name="Normal_Display_1" xfId="66"/>
    <cellStyle name="Normal_Display_1_FY11 H1 results FINAL" xfId="67"/>
    <cellStyle name="Normal_Display_2" xfId="68"/>
    <cellStyle name="Normal_Display_2_FY11 H1 results FINAL" xfId="69"/>
    <cellStyle name="Normal_Display_asd" xfId="70"/>
    <cellStyle name="Normal_Display_FY11 H1 results FINAL" xfId="71"/>
    <cellStyle name="Normal_FY results 2010 _draft 1" xfId="72"/>
    <cellStyle name="Normal_FY results 2010 _draft 1_asd" xfId="73"/>
    <cellStyle name="Normal_FY results 2010 _draft 1_Display" xfId="74"/>
    <cellStyle name="Normal_FY results 2010 _draft 1_fcf" xfId="75"/>
    <cellStyle name="Normal_FY results 2010 _draft 1_FY11 H1 results FINAL" xfId="76"/>
    <cellStyle name="Normal_FY results 2010 _draft 1_sfp" xfId="77"/>
    <cellStyle name="Normal_Grp results table_FY11 H1 results FINAL" xfId="78"/>
    <cellStyle name="Normal_Index" xfId="79"/>
    <cellStyle name="Normal_KPIs - December 2007 -  Qtr 3 web version - FINAL" xfId="80"/>
    <cellStyle name="Normal_Prelims James file" xfId="81"/>
    <cellStyle name="Normal_Prelims James file_Display" xfId="82"/>
    <cellStyle name="Normal_Prelims James file_FY results 2010 _draft 1" xfId="83"/>
    <cellStyle name="Normal_Prelims James file_FY results 2010 _draft 1_FY11 H1 results FINAL" xfId="84"/>
    <cellStyle name="Normal_Prelims James file_FY results 2010 _draft 1_sfp" xfId="85"/>
    <cellStyle name="Normal_Prelims James file_FY11 H1 results FINAL" xfId="86"/>
    <cellStyle name="Note" xfId="87"/>
    <cellStyle name="Output" xfId="88"/>
    <cellStyle name="Percent" xfId="89"/>
    <cellStyle name="Title" xfId="90"/>
    <cellStyle name="Total" xfId="91"/>
    <cellStyle name="Warning Text" xfId="92"/>
  </cellStyles>
  <dxfs count="4">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PageLayoutView="0" workbookViewId="0" topLeftCell="A1">
      <selection activeCell="A1" sqref="A1"/>
    </sheetView>
  </sheetViews>
  <sheetFormatPr defaultColWidth="9.140625" defaultRowHeight="12.75" customHeight="1"/>
  <cols>
    <col min="1" max="1" width="3.7109375" style="408" customWidth="1"/>
    <col min="2" max="2" width="50.7109375" style="413" customWidth="1"/>
    <col min="3" max="7" width="1.7109375" style="413" customWidth="1"/>
    <col min="8" max="14" width="9.140625" style="413" customWidth="1"/>
    <col min="15" max="15" width="3.28125" style="413" customWidth="1"/>
    <col min="16" max="16" width="9.140625" style="408" customWidth="1"/>
    <col min="17" max="255" width="9.140625" style="413" customWidth="1"/>
  </cols>
  <sheetData>
    <row r="1" spans="1:14" ht="22.5">
      <c r="A1" s="407" t="s">
        <v>155</v>
      </c>
      <c r="B1" s="408"/>
      <c r="C1" s="408"/>
      <c r="D1" s="408"/>
      <c r="E1" s="408"/>
      <c r="F1" s="408"/>
      <c r="G1" s="408"/>
      <c r="H1" s="408"/>
      <c r="I1" s="408"/>
      <c r="J1" s="408"/>
      <c r="K1" s="408"/>
      <c r="L1" s="408"/>
      <c r="M1" s="408"/>
      <c r="N1" s="408"/>
    </row>
    <row r="2" spans="2:14" ht="12.75">
      <c r="B2" s="408"/>
      <c r="C2" s="408"/>
      <c r="D2" s="408"/>
      <c r="E2" s="408"/>
      <c r="F2" s="408"/>
      <c r="G2" s="408"/>
      <c r="H2" s="408"/>
      <c r="I2" s="408"/>
      <c r="J2" s="408"/>
      <c r="K2" s="408"/>
      <c r="L2" s="408"/>
      <c r="M2" s="408"/>
      <c r="N2" s="408"/>
    </row>
    <row r="3" spans="2:14" ht="12.75">
      <c r="B3" s="408"/>
      <c r="C3" s="408"/>
      <c r="D3" s="408"/>
      <c r="E3" s="408"/>
      <c r="F3" s="408"/>
      <c r="G3" s="408"/>
      <c r="H3" s="408"/>
      <c r="I3" s="408"/>
      <c r="J3" s="408"/>
      <c r="K3" s="408"/>
      <c r="L3" s="408"/>
      <c r="M3" s="408"/>
      <c r="N3" s="408"/>
    </row>
    <row r="4" spans="2:14" ht="20.25">
      <c r="B4" s="408"/>
      <c r="C4" s="408"/>
      <c r="D4" s="408"/>
      <c r="E4" s="408"/>
      <c r="F4" s="408"/>
      <c r="G4" s="408"/>
      <c r="H4" s="409"/>
      <c r="I4" s="408"/>
      <c r="J4" s="408"/>
      <c r="K4" s="408"/>
      <c r="L4" s="408"/>
      <c r="M4" s="408"/>
      <c r="N4" s="408"/>
    </row>
    <row r="5" spans="2:14" ht="18">
      <c r="B5" s="412"/>
      <c r="C5" s="408"/>
      <c r="D5" s="408"/>
      <c r="E5" s="408"/>
      <c r="F5" s="408"/>
      <c r="G5" s="408"/>
      <c r="H5" s="408"/>
      <c r="I5" s="408"/>
      <c r="J5" s="408"/>
      <c r="K5" s="408"/>
      <c r="L5" s="408"/>
      <c r="M5" s="408"/>
      <c r="N5" s="408"/>
    </row>
    <row r="6" spans="2:14" ht="20.25">
      <c r="B6" s="411" t="s">
        <v>259</v>
      </c>
      <c r="C6" s="408"/>
      <c r="D6" s="408"/>
      <c r="E6" s="408"/>
      <c r="F6" s="408"/>
      <c r="G6" s="408"/>
      <c r="H6" s="409"/>
      <c r="I6" s="408"/>
      <c r="J6" s="408"/>
      <c r="K6" s="408"/>
      <c r="L6" s="408"/>
      <c r="M6" s="408"/>
      <c r="N6" s="408"/>
    </row>
    <row r="7" spans="1:15" ht="20.25">
      <c r="A7" s="416"/>
      <c r="B7" s="411" t="s">
        <v>260</v>
      </c>
      <c r="C7" s="416"/>
      <c r="D7" s="416"/>
      <c r="E7" s="416"/>
      <c r="F7" s="416"/>
      <c r="G7" s="416"/>
      <c r="H7" s="417"/>
      <c r="I7" s="416"/>
      <c r="J7" s="416"/>
      <c r="K7" s="416"/>
      <c r="L7" s="416"/>
      <c r="M7" s="416"/>
      <c r="N7" s="416"/>
      <c r="O7" s="418"/>
    </row>
    <row r="8" spans="1:15" ht="20.25">
      <c r="A8" s="416"/>
      <c r="B8" s="411" t="s">
        <v>261</v>
      </c>
      <c r="C8" s="416"/>
      <c r="D8" s="416"/>
      <c r="E8" s="416"/>
      <c r="F8" s="416"/>
      <c r="G8" s="416"/>
      <c r="H8" s="417"/>
      <c r="I8" s="416"/>
      <c r="J8" s="416"/>
      <c r="K8" s="416"/>
      <c r="L8" s="416"/>
      <c r="M8" s="416"/>
      <c r="N8" s="416"/>
      <c r="O8" s="418"/>
    </row>
    <row r="9" spans="1:15" ht="20.25">
      <c r="A9" s="416"/>
      <c r="B9" s="411" t="s">
        <v>262</v>
      </c>
      <c r="C9" s="416"/>
      <c r="D9" s="416"/>
      <c r="E9" s="416"/>
      <c r="F9" s="416"/>
      <c r="G9" s="416"/>
      <c r="H9" s="417"/>
      <c r="I9" s="416"/>
      <c r="J9" s="416"/>
      <c r="K9" s="416"/>
      <c r="L9" s="416"/>
      <c r="M9" s="416"/>
      <c r="N9" s="416"/>
      <c r="O9" s="418"/>
    </row>
    <row r="10" spans="1:15" ht="20.25">
      <c r="A10" s="411"/>
      <c r="B10" s="411" t="s">
        <v>263</v>
      </c>
      <c r="C10" s="416"/>
      <c r="D10" s="416"/>
      <c r="E10" s="416"/>
      <c r="F10" s="416"/>
      <c r="G10" s="416"/>
      <c r="H10" s="417"/>
      <c r="I10" s="416"/>
      <c r="J10" s="416"/>
      <c r="K10" s="416"/>
      <c r="L10" s="416"/>
      <c r="M10" s="416"/>
      <c r="N10" s="416"/>
      <c r="O10" s="418"/>
    </row>
    <row r="11" spans="1:15" ht="20.25">
      <c r="A11" s="416"/>
      <c r="B11" s="411" t="s">
        <v>264</v>
      </c>
      <c r="C11" s="416"/>
      <c r="D11" s="416"/>
      <c r="E11" s="416"/>
      <c r="F11" s="416"/>
      <c r="G11" s="416"/>
      <c r="H11" s="417"/>
      <c r="I11" s="416"/>
      <c r="J11" s="416"/>
      <c r="K11" s="416"/>
      <c r="L11" s="416"/>
      <c r="M11" s="416"/>
      <c r="N11" s="416"/>
      <c r="O11" s="418"/>
    </row>
    <row r="12" spans="1:15" ht="20.25">
      <c r="A12" s="412"/>
      <c r="B12" s="411" t="s">
        <v>265</v>
      </c>
      <c r="C12" s="416"/>
      <c r="D12" s="416"/>
      <c r="E12" s="416"/>
      <c r="F12" s="416"/>
      <c r="G12" s="416"/>
      <c r="H12" s="417"/>
      <c r="I12" s="416"/>
      <c r="J12" s="416"/>
      <c r="K12" s="416"/>
      <c r="L12" s="416"/>
      <c r="M12" s="416"/>
      <c r="N12" s="416"/>
      <c r="O12" s="418"/>
    </row>
    <row r="13" spans="1:15" ht="20.25">
      <c r="A13" s="412"/>
      <c r="B13" s="411" t="s">
        <v>266</v>
      </c>
      <c r="C13" s="416"/>
      <c r="D13" s="416"/>
      <c r="E13" s="416"/>
      <c r="F13" s="416"/>
      <c r="G13" s="416"/>
      <c r="H13" s="417"/>
      <c r="I13" s="416"/>
      <c r="J13" s="416"/>
      <c r="K13" s="416"/>
      <c r="L13" s="416"/>
      <c r="M13" s="416"/>
      <c r="N13" s="416"/>
      <c r="O13" s="418"/>
    </row>
    <row r="14" spans="1:15" ht="20.25">
      <c r="A14" s="412"/>
      <c r="B14" s="411" t="s">
        <v>267</v>
      </c>
      <c r="C14" s="416"/>
      <c r="D14" s="416"/>
      <c r="E14" s="416"/>
      <c r="F14" s="416"/>
      <c r="G14" s="416"/>
      <c r="H14" s="417"/>
      <c r="I14" s="416"/>
      <c r="J14" s="416"/>
      <c r="K14" s="416"/>
      <c r="L14" s="416"/>
      <c r="M14" s="416"/>
      <c r="N14" s="416"/>
      <c r="O14" s="418"/>
    </row>
    <row r="15" spans="1:15" ht="20.25">
      <c r="A15" s="412"/>
      <c r="B15" s="411" t="s">
        <v>268</v>
      </c>
      <c r="C15" s="416"/>
      <c r="D15" s="416"/>
      <c r="E15" s="416"/>
      <c r="F15" s="416"/>
      <c r="G15" s="416"/>
      <c r="H15" s="417"/>
      <c r="I15" s="416"/>
      <c r="J15" s="416"/>
      <c r="K15" s="416"/>
      <c r="L15" s="416"/>
      <c r="M15" s="416"/>
      <c r="N15" s="416"/>
      <c r="O15" s="418"/>
    </row>
    <row r="16" spans="1:15" ht="20.25">
      <c r="A16" s="412"/>
      <c r="B16" s="411" t="s">
        <v>270</v>
      </c>
      <c r="C16" s="416"/>
      <c r="D16" s="416"/>
      <c r="E16" s="416"/>
      <c r="F16" s="416"/>
      <c r="G16" s="416"/>
      <c r="H16" s="417"/>
      <c r="I16" s="416"/>
      <c r="J16" s="416"/>
      <c r="K16" s="416"/>
      <c r="L16" s="416"/>
      <c r="M16" s="416"/>
      <c r="N16" s="416"/>
      <c r="O16" s="418"/>
    </row>
    <row r="17" spans="1:15" ht="20.25">
      <c r="A17" s="412"/>
      <c r="B17" s="411" t="s">
        <v>271</v>
      </c>
      <c r="C17" s="416"/>
      <c r="D17" s="416"/>
      <c r="E17" s="416"/>
      <c r="F17" s="416"/>
      <c r="G17" s="416"/>
      <c r="H17" s="417"/>
      <c r="I17" s="416"/>
      <c r="J17" s="416"/>
      <c r="K17" s="416"/>
      <c r="L17" s="416"/>
      <c r="M17" s="416"/>
      <c r="N17" s="416"/>
      <c r="O17" s="418"/>
    </row>
    <row r="18" spans="1:15" ht="20.25">
      <c r="A18" s="412"/>
      <c r="B18" s="411" t="s">
        <v>450</v>
      </c>
      <c r="C18" s="416"/>
      <c r="D18" s="416"/>
      <c r="E18" s="416"/>
      <c r="F18" s="416"/>
      <c r="G18" s="416"/>
      <c r="H18" s="417"/>
      <c r="I18" s="416"/>
      <c r="J18" s="416"/>
      <c r="K18" s="416"/>
      <c r="L18" s="416"/>
      <c r="M18" s="416"/>
      <c r="N18" s="416"/>
      <c r="O18" s="418"/>
    </row>
    <row r="19" spans="2:14" ht="12.75">
      <c r="B19" s="410"/>
      <c r="C19" s="408"/>
      <c r="D19" s="408"/>
      <c r="E19" s="408"/>
      <c r="F19" s="408"/>
      <c r="G19" s="408"/>
      <c r="H19" s="408"/>
      <c r="I19" s="408"/>
      <c r="J19" s="408"/>
      <c r="K19" s="408"/>
      <c r="L19" s="408"/>
      <c r="M19" s="408"/>
      <c r="N19" s="408"/>
    </row>
    <row r="20" spans="1:14" ht="14.25">
      <c r="A20" s="414" t="s">
        <v>269</v>
      </c>
      <c r="B20" s="408"/>
      <c r="C20" s="408"/>
      <c r="D20" s="408"/>
      <c r="E20" s="408"/>
      <c r="F20" s="408"/>
      <c r="G20" s="408"/>
      <c r="H20" s="408"/>
      <c r="I20" s="408"/>
      <c r="J20" s="408"/>
      <c r="K20" s="408"/>
      <c r="L20" s="408"/>
      <c r="M20" s="408"/>
      <c r="N20" s="408"/>
    </row>
    <row r="21" spans="1:16" ht="12.75" customHeight="1">
      <c r="A21" s="803" t="s">
        <v>5</v>
      </c>
      <c r="B21" s="803"/>
      <c r="C21" s="803"/>
      <c r="D21" s="803"/>
      <c r="E21" s="803"/>
      <c r="F21" s="803"/>
      <c r="G21" s="803"/>
      <c r="H21" s="803"/>
      <c r="I21" s="803"/>
      <c r="J21" s="803"/>
      <c r="K21" s="804"/>
      <c r="L21" s="804"/>
      <c r="M21" s="804"/>
      <c r="N21" s="805"/>
      <c r="O21" s="805"/>
      <c r="P21" s="415"/>
    </row>
    <row r="22" spans="1:16" ht="12.75">
      <c r="A22" s="803"/>
      <c r="B22" s="803"/>
      <c r="C22" s="803"/>
      <c r="D22" s="803"/>
      <c r="E22" s="803"/>
      <c r="F22" s="803"/>
      <c r="G22" s="803"/>
      <c r="H22" s="803"/>
      <c r="I22" s="803"/>
      <c r="J22" s="803"/>
      <c r="K22" s="804"/>
      <c r="L22" s="804"/>
      <c r="M22" s="804"/>
      <c r="N22" s="805"/>
      <c r="O22" s="805"/>
      <c r="P22" s="415"/>
    </row>
    <row r="23" spans="1:16" ht="12.75">
      <c r="A23" s="803"/>
      <c r="B23" s="803"/>
      <c r="C23" s="803"/>
      <c r="D23" s="803"/>
      <c r="E23" s="803"/>
      <c r="F23" s="803"/>
      <c r="G23" s="803"/>
      <c r="H23" s="803"/>
      <c r="I23" s="803"/>
      <c r="J23" s="803"/>
      <c r="K23" s="804"/>
      <c r="L23" s="804"/>
      <c r="M23" s="804"/>
      <c r="N23" s="805"/>
      <c r="O23" s="805"/>
      <c r="P23" s="415"/>
    </row>
    <row r="24" spans="1:16" ht="12.75">
      <c r="A24" s="803"/>
      <c r="B24" s="803"/>
      <c r="C24" s="803"/>
      <c r="D24" s="803"/>
      <c r="E24" s="803"/>
      <c r="F24" s="803"/>
      <c r="G24" s="803"/>
      <c r="H24" s="803"/>
      <c r="I24" s="803"/>
      <c r="J24" s="803"/>
      <c r="K24" s="804"/>
      <c r="L24" s="804"/>
      <c r="M24" s="804"/>
      <c r="N24" s="805"/>
      <c r="O24" s="805"/>
      <c r="P24" s="415"/>
    </row>
    <row r="25" spans="1:16" ht="12.75">
      <c r="A25" s="803"/>
      <c r="B25" s="803"/>
      <c r="C25" s="803"/>
      <c r="D25" s="803"/>
      <c r="E25" s="803"/>
      <c r="F25" s="803"/>
      <c r="G25" s="803"/>
      <c r="H25" s="803"/>
      <c r="I25" s="803"/>
      <c r="J25" s="803"/>
      <c r="K25" s="804"/>
      <c r="L25" s="804"/>
      <c r="M25" s="804"/>
      <c r="N25" s="805"/>
      <c r="O25" s="805"/>
      <c r="P25" s="415"/>
    </row>
    <row r="26" spans="1:16" ht="12.75">
      <c r="A26" s="803"/>
      <c r="B26" s="803"/>
      <c r="C26" s="803"/>
      <c r="D26" s="803"/>
      <c r="E26" s="803"/>
      <c r="F26" s="803"/>
      <c r="G26" s="803"/>
      <c r="H26" s="803"/>
      <c r="I26" s="803"/>
      <c r="J26" s="803"/>
      <c r="K26" s="804"/>
      <c r="L26" s="804"/>
      <c r="M26" s="804"/>
      <c r="N26" s="805"/>
      <c r="O26" s="805"/>
      <c r="P26" s="415"/>
    </row>
    <row r="27" spans="1:16" ht="12.75">
      <c r="A27" s="803"/>
      <c r="B27" s="803"/>
      <c r="C27" s="803"/>
      <c r="D27" s="803"/>
      <c r="E27" s="803"/>
      <c r="F27" s="803"/>
      <c r="G27" s="803"/>
      <c r="H27" s="803"/>
      <c r="I27" s="803"/>
      <c r="J27" s="803"/>
      <c r="K27" s="804"/>
      <c r="L27" s="804"/>
      <c r="M27" s="804"/>
      <c r="N27" s="805"/>
      <c r="O27" s="805"/>
      <c r="P27" s="415"/>
    </row>
    <row r="28" spans="1:16" ht="12.75">
      <c r="A28" s="803"/>
      <c r="B28" s="803"/>
      <c r="C28" s="803"/>
      <c r="D28" s="803"/>
      <c r="E28" s="803"/>
      <c r="F28" s="803"/>
      <c r="G28" s="803"/>
      <c r="H28" s="803"/>
      <c r="I28" s="803"/>
      <c r="J28" s="803"/>
      <c r="K28" s="804"/>
      <c r="L28" s="804"/>
      <c r="M28" s="804"/>
      <c r="N28" s="805"/>
      <c r="O28" s="805"/>
      <c r="P28" s="415"/>
    </row>
    <row r="29" spans="1:16" ht="12.75">
      <c r="A29" s="803"/>
      <c r="B29" s="803"/>
      <c r="C29" s="803"/>
      <c r="D29" s="803"/>
      <c r="E29" s="803"/>
      <c r="F29" s="803"/>
      <c r="G29" s="803"/>
      <c r="H29" s="803"/>
      <c r="I29" s="803"/>
      <c r="J29" s="803"/>
      <c r="K29" s="804"/>
      <c r="L29" s="804"/>
      <c r="M29" s="804"/>
      <c r="N29" s="805"/>
      <c r="O29" s="805"/>
      <c r="P29" s="415"/>
    </row>
    <row r="30" spans="1:16" ht="12.75">
      <c r="A30" s="803"/>
      <c r="B30" s="803"/>
      <c r="C30" s="803"/>
      <c r="D30" s="803"/>
      <c r="E30" s="803"/>
      <c r="F30" s="803"/>
      <c r="G30" s="803"/>
      <c r="H30" s="803"/>
      <c r="I30" s="803"/>
      <c r="J30" s="803"/>
      <c r="K30" s="804"/>
      <c r="L30" s="804"/>
      <c r="M30" s="804"/>
      <c r="N30" s="805"/>
      <c r="O30" s="805"/>
      <c r="P30" s="415"/>
    </row>
    <row r="31" spans="1:16" ht="12.75">
      <c r="A31" s="803"/>
      <c r="B31" s="803"/>
      <c r="C31" s="803"/>
      <c r="D31" s="803"/>
      <c r="E31" s="803"/>
      <c r="F31" s="803"/>
      <c r="G31" s="803"/>
      <c r="H31" s="803"/>
      <c r="I31" s="803"/>
      <c r="J31" s="803"/>
      <c r="K31" s="804"/>
      <c r="L31" s="804"/>
      <c r="M31" s="804"/>
      <c r="N31" s="805"/>
      <c r="O31" s="805"/>
      <c r="P31" s="415"/>
    </row>
    <row r="32" spans="1:16" ht="12.75">
      <c r="A32" s="803"/>
      <c r="B32" s="803"/>
      <c r="C32" s="803"/>
      <c r="D32" s="803"/>
      <c r="E32" s="803"/>
      <c r="F32" s="803"/>
      <c r="G32" s="803"/>
      <c r="H32" s="803"/>
      <c r="I32" s="803"/>
      <c r="J32" s="803"/>
      <c r="K32" s="804"/>
      <c r="L32" s="804"/>
      <c r="M32" s="804"/>
      <c r="N32" s="805"/>
      <c r="O32" s="805"/>
      <c r="P32" s="415"/>
    </row>
    <row r="33" spans="1:16" ht="12.75">
      <c r="A33" s="803"/>
      <c r="B33" s="803"/>
      <c r="C33" s="803"/>
      <c r="D33" s="803"/>
      <c r="E33" s="803"/>
      <c r="F33" s="803"/>
      <c r="G33" s="803"/>
      <c r="H33" s="803"/>
      <c r="I33" s="803"/>
      <c r="J33" s="803"/>
      <c r="K33" s="804"/>
      <c r="L33" s="804"/>
      <c r="M33" s="804"/>
      <c r="N33" s="805"/>
      <c r="O33" s="805"/>
      <c r="P33" s="415"/>
    </row>
    <row r="34" spans="1:16" ht="12.75">
      <c r="A34" s="803"/>
      <c r="B34" s="803"/>
      <c r="C34" s="803"/>
      <c r="D34" s="803"/>
      <c r="E34" s="803"/>
      <c r="F34" s="803"/>
      <c r="G34" s="803"/>
      <c r="H34" s="803"/>
      <c r="I34" s="803"/>
      <c r="J34" s="803"/>
      <c r="K34" s="804"/>
      <c r="L34" s="804"/>
      <c r="M34" s="804"/>
      <c r="N34" s="805"/>
      <c r="O34" s="805"/>
      <c r="P34" s="415"/>
    </row>
    <row r="35" spans="1:16" ht="12.75">
      <c r="A35" s="803"/>
      <c r="B35" s="803"/>
      <c r="C35" s="803"/>
      <c r="D35" s="803"/>
      <c r="E35" s="803"/>
      <c r="F35" s="803"/>
      <c r="G35" s="803"/>
      <c r="H35" s="803"/>
      <c r="I35" s="803"/>
      <c r="J35" s="803"/>
      <c r="K35" s="804"/>
      <c r="L35" s="804"/>
      <c r="M35" s="804"/>
      <c r="N35" s="805"/>
      <c r="O35" s="805"/>
      <c r="P35" s="415"/>
    </row>
    <row r="36" spans="2:14" ht="12.75">
      <c r="B36" s="408"/>
      <c r="C36" s="408"/>
      <c r="D36" s="408"/>
      <c r="E36" s="408"/>
      <c r="F36" s="408"/>
      <c r="G36" s="408"/>
      <c r="H36" s="408"/>
      <c r="I36" s="408"/>
      <c r="J36" s="408"/>
      <c r="K36" s="408"/>
      <c r="L36" s="408"/>
      <c r="M36" s="408"/>
      <c r="N36" s="408"/>
    </row>
    <row r="37" spans="2:14" ht="12.75">
      <c r="B37" s="408"/>
      <c r="C37" s="408"/>
      <c r="D37" s="408"/>
      <c r="E37" s="408"/>
      <c r="F37" s="408"/>
      <c r="G37" s="408"/>
      <c r="H37" s="408"/>
      <c r="I37" s="408"/>
      <c r="J37" s="408"/>
      <c r="K37" s="408"/>
      <c r="L37" s="408"/>
      <c r="M37" s="408"/>
      <c r="N37" s="408"/>
    </row>
  </sheetData>
  <sheetProtection/>
  <mergeCells count="1">
    <mergeCell ref="A21:O35"/>
  </mergeCells>
  <hyperlinks>
    <hyperlink ref="B7" location="'02 Regional results'!A1" display="2 Regional results"/>
    <hyperlink ref="B6" location="'01 Quarterly revenue'!A1" display="1 Quarterly revenue analysis"/>
    <hyperlink ref="B9" location="'04 Cash flow'!A1" display="4 Cash flow"/>
    <hyperlink ref="B11" location="'06 Full-year regional analysis'!A1" display="6 Full year regional analysis"/>
    <hyperlink ref="B12" location="'07 Customers'!A1" display="7 Customers"/>
    <hyperlink ref="B13" location="'08 Churn'!A1" display="8 Churn"/>
    <hyperlink ref="B14" location="'09 Voice usage'!A1" display="9 Voice usage"/>
    <hyperlink ref="B15" location="'10 ARPU'!A1" display="10 ARPU"/>
    <hyperlink ref="B10" location="'05 Half-year regional analysis'!A1" display="5 Half-year regional analysis"/>
    <hyperlink ref="B16" location="'11 Average forex rates'!A1" display="11 Average foreign exchange rates"/>
    <hyperlink ref="B17" location="'12 Definitions'!A1" display="12 Definition of terms"/>
    <hyperlink ref="B18" location="'13 Financial statements'!A1" display="13 Financial statements"/>
    <hyperlink ref="B8" location="'03 Adjusted income statement'!A1" display="3 Adjusted income statement"/>
  </hyperlinks>
  <printOptions/>
  <pageMargins left="0.75" right="0.75" top="1" bottom="1" header="0.5" footer="0.5"/>
  <pageSetup horizontalDpi="300" verticalDpi="300" orientation="portrait" scale="65" r:id="rId1"/>
  <colBreaks count="1" manualBreakCount="1">
    <brk id="16"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showGridLines="0" zoomScalePageLayoutView="0" workbookViewId="0" topLeftCell="A1">
      <selection activeCell="A1" sqref="A1"/>
    </sheetView>
  </sheetViews>
  <sheetFormatPr defaultColWidth="9.140625" defaultRowHeight="12.75" customHeight="1"/>
  <cols>
    <col min="1" max="1" width="5.57421875" style="46" customWidth="1"/>
    <col min="2" max="2" width="27.7109375" style="46" customWidth="1"/>
    <col min="3" max="3" width="11.140625" style="228" customWidth="1"/>
    <col min="4" max="5" width="10.28125" style="228" customWidth="1"/>
    <col min="6" max="8" width="11.140625" style="228" customWidth="1"/>
    <col min="9" max="9" width="11.140625" style="229" customWidth="1"/>
    <col min="10" max="10" width="11.140625" style="228" customWidth="1"/>
    <col min="11" max="11" width="4.140625" style="46" customWidth="1"/>
    <col min="12" max="19" width="10.28125" style="46" customWidth="1"/>
    <col min="20" max="20" width="4.140625" style="46" customWidth="1"/>
    <col min="21" max="21" width="9.8515625" style="228" customWidth="1"/>
    <col min="22" max="24" width="10.28125" style="228" customWidth="1"/>
    <col min="25" max="25" width="9.8515625" style="228" customWidth="1"/>
    <col min="26" max="28" width="10.28125" style="228" customWidth="1"/>
    <col min="29" max="30" width="4.140625" style="46" customWidth="1"/>
    <col min="31" max="254" width="9.140625" style="46" customWidth="1"/>
  </cols>
  <sheetData>
    <row r="1" spans="1:10" s="43" customFormat="1" ht="12.75" customHeight="1">
      <c r="A1" s="8"/>
      <c r="C1" s="829" t="s">
        <v>140</v>
      </c>
      <c r="D1" s="788"/>
      <c r="E1" s="788"/>
      <c r="F1" s="788"/>
      <c r="G1" s="788"/>
      <c r="H1" s="788"/>
      <c r="I1" s="788"/>
      <c r="J1" s="788"/>
    </row>
    <row r="2" spans="1:10" s="232" customFormat="1" ht="12.75" customHeight="1">
      <c r="A2" s="243"/>
      <c r="C2" s="66" t="s">
        <v>42</v>
      </c>
      <c r="D2" s="66" t="s">
        <v>38</v>
      </c>
      <c r="E2" s="66" t="s">
        <v>40</v>
      </c>
      <c r="F2" s="66" t="s">
        <v>34</v>
      </c>
      <c r="G2" s="66" t="s">
        <v>25</v>
      </c>
      <c r="H2" s="424" t="s">
        <v>19</v>
      </c>
      <c r="I2" s="424" t="s">
        <v>274</v>
      </c>
      <c r="J2" s="199" t="s">
        <v>295</v>
      </c>
    </row>
    <row r="3" spans="1:10" ht="12.75" customHeight="1">
      <c r="A3" s="6" t="s">
        <v>18</v>
      </c>
      <c r="C3" s="244"/>
      <c r="D3" s="244"/>
      <c r="E3" s="244"/>
      <c r="F3" s="244"/>
      <c r="G3" s="245"/>
      <c r="H3" s="245"/>
      <c r="I3" s="245"/>
      <c r="J3" s="246"/>
    </row>
    <row r="4" spans="1:10" ht="12.75" customHeight="1">
      <c r="A4" s="6"/>
      <c r="B4" s="46" t="s">
        <v>64</v>
      </c>
      <c r="C4" s="218">
        <v>12074</v>
      </c>
      <c r="D4" s="218">
        <v>12121</v>
      </c>
      <c r="E4" s="218">
        <v>12247</v>
      </c>
      <c r="F4" s="218">
        <v>12212</v>
      </c>
      <c r="G4" s="218">
        <v>12952</v>
      </c>
      <c r="H4" s="427">
        <v>12837</v>
      </c>
      <c r="I4" s="218">
        <v>13088</v>
      </c>
      <c r="J4" s="219">
        <v>13321</v>
      </c>
    </row>
    <row r="5" spans="1:10" ht="12.75" customHeight="1">
      <c r="A5" s="6"/>
      <c r="B5" s="248" t="s">
        <v>141</v>
      </c>
      <c r="C5" s="218">
        <v>10765</v>
      </c>
      <c r="D5" s="218">
        <v>10733</v>
      </c>
      <c r="E5" s="218">
        <v>11033</v>
      </c>
      <c r="F5" s="218">
        <v>10860</v>
      </c>
      <c r="G5" s="218">
        <v>11281</v>
      </c>
      <c r="H5" s="427">
        <v>11159</v>
      </c>
      <c r="I5" s="218">
        <v>11677</v>
      </c>
      <c r="J5" s="219">
        <v>11259</v>
      </c>
    </row>
    <row r="6" spans="1:10" ht="12.75" customHeight="1">
      <c r="A6" s="6"/>
      <c r="B6" s="46" t="s">
        <v>55</v>
      </c>
      <c r="C6" s="218">
        <v>8980</v>
      </c>
      <c r="D6" s="218">
        <v>8769</v>
      </c>
      <c r="E6" s="218">
        <v>9124</v>
      </c>
      <c r="F6" s="218">
        <v>9259</v>
      </c>
      <c r="G6" s="218">
        <v>9128</v>
      </c>
      <c r="H6" s="427">
        <v>9058</v>
      </c>
      <c r="I6" s="218">
        <v>9355</v>
      </c>
      <c r="J6" s="219">
        <v>9294</v>
      </c>
    </row>
    <row r="7" spans="1:10" ht="12.75" customHeight="1">
      <c r="A7" s="6"/>
      <c r="B7" s="46" t="s">
        <v>84</v>
      </c>
      <c r="C7" s="218">
        <v>10379</v>
      </c>
      <c r="D7" s="218">
        <v>10870</v>
      </c>
      <c r="E7" s="218">
        <v>10704</v>
      </c>
      <c r="F7" s="218">
        <v>10569</v>
      </c>
      <c r="G7" s="218">
        <v>10769</v>
      </c>
      <c r="H7" s="427">
        <v>10616</v>
      </c>
      <c r="I7" s="218">
        <v>10600</v>
      </c>
      <c r="J7" s="219">
        <v>10759</v>
      </c>
    </row>
    <row r="8" spans="1:10" ht="12.75" customHeight="1">
      <c r="A8" s="6"/>
      <c r="B8" s="46" t="s">
        <v>54</v>
      </c>
      <c r="C8" s="218">
        <v>2309</v>
      </c>
      <c r="D8" s="218">
        <v>2221</v>
      </c>
      <c r="E8" s="218">
        <v>2438</v>
      </c>
      <c r="F8" s="218">
        <v>2485</v>
      </c>
      <c r="G8" s="218">
        <v>2410</v>
      </c>
      <c r="H8" s="427">
        <v>2288</v>
      </c>
      <c r="I8" s="218">
        <v>2461</v>
      </c>
      <c r="J8" s="219">
        <v>2347</v>
      </c>
    </row>
    <row r="9" spans="1:10" ht="12.75" customHeight="1">
      <c r="A9" s="6"/>
      <c r="B9" s="46" t="s">
        <v>66</v>
      </c>
      <c r="C9" s="218">
        <v>2367</v>
      </c>
      <c r="D9" s="218">
        <v>2359</v>
      </c>
      <c r="E9" s="218">
        <v>2323</v>
      </c>
      <c r="F9" s="218">
        <v>2625</v>
      </c>
      <c r="G9" s="218">
        <v>2884</v>
      </c>
      <c r="H9" s="427">
        <v>2821</v>
      </c>
      <c r="I9" s="218">
        <v>2945</v>
      </c>
      <c r="J9" s="219">
        <v>2820</v>
      </c>
    </row>
    <row r="10" spans="1:10" ht="12.75" customHeight="1">
      <c r="A10" s="6"/>
      <c r="B10" s="46" t="s">
        <v>112</v>
      </c>
      <c r="C10" s="218">
        <v>2343</v>
      </c>
      <c r="D10" s="218">
        <v>2367</v>
      </c>
      <c r="E10" s="218">
        <v>2572</v>
      </c>
      <c r="F10" s="218">
        <v>2931</v>
      </c>
      <c r="G10" s="218">
        <v>2860</v>
      </c>
      <c r="H10" s="427">
        <v>3002</v>
      </c>
      <c r="I10" s="218">
        <v>2969</v>
      </c>
      <c r="J10" s="219">
        <v>2912</v>
      </c>
    </row>
    <row r="11" spans="1:10" ht="12.75" customHeight="1">
      <c r="A11" s="6"/>
      <c r="B11" s="46" t="s">
        <v>58</v>
      </c>
      <c r="C11" s="218">
        <v>3596</v>
      </c>
      <c r="D11" s="218">
        <v>3719</v>
      </c>
      <c r="E11" s="218">
        <v>3960</v>
      </c>
      <c r="F11" s="218">
        <v>3984</v>
      </c>
      <c r="G11" s="218">
        <v>4075</v>
      </c>
      <c r="H11" s="427">
        <v>3797</v>
      </c>
      <c r="I11" s="218">
        <v>4329</v>
      </c>
      <c r="J11" s="219">
        <v>4357</v>
      </c>
    </row>
    <row r="12" spans="1:10" ht="12.75" customHeight="1">
      <c r="A12" s="6"/>
      <c r="B12" s="46" t="s">
        <v>11</v>
      </c>
      <c r="C12" s="218">
        <v>10611</v>
      </c>
      <c r="D12" s="218">
        <v>10694</v>
      </c>
      <c r="E12" s="218">
        <v>12308</v>
      </c>
      <c r="F12" s="218">
        <v>12690</v>
      </c>
      <c r="G12" s="218">
        <v>12833</v>
      </c>
      <c r="H12" s="427">
        <v>13469</v>
      </c>
      <c r="I12" s="218">
        <v>15391</v>
      </c>
      <c r="J12" s="219">
        <v>15891</v>
      </c>
    </row>
    <row r="13" spans="1:10" ht="12.75" customHeight="1">
      <c r="A13" s="6"/>
      <c r="B13" s="46" t="s">
        <v>124</v>
      </c>
      <c r="C13" s="218">
        <v>4704</v>
      </c>
      <c r="D13" s="218">
        <v>4604</v>
      </c>
      <c r="E13" s="218">
        <v>4957</v>
      </c>
      <c r="F13" s="218">
        <v>5070</v>
      </c>
      <c r="G13" s="218">
        <v>5242</v>
      </c>
      <c r="H13" s="218">
        <v>5117</v>
      </c>
      <c r="I13" s="218">
        <v>5383</v>
      </c>
      <c r="J13" s="219">
        <v>5415</v>
      </c>
    </row>
    <row r="14" spans="1:10" s="22" customFormat="1" ht="12.75" customHeight="1">
      <c r="A14" s="6"/>
      <c r="C14" s="216">
        <v>68128</v>
      </c>
      <c r="D14" s="216">
        <v>68457</v>
      </c>
      <c r="E14" s="216">
        <v>71666</v>
      </c>
      <c r="F14" s="216">
        <v>72685</v>
      </c>
      <c r="G14" s="216">
        <v>74434</v>
      </c>
      <c r="H14" s="216">
        <v>74164</v>
      </c>
      <c r="I14" s="216">
        <v>78198</v>
      </c>
      <c r="J14" s="249">
        <v>78375</v>
      </c>
    </row>
    <row r="15" spans="1:10" ht="3.75" customHeight="1">
      <c r="A15" s="6"/>
      <c r="C15" s="136" t="s">
        <v>50</v>
      </c>
      <c r="D15" s="136"/>
      <c r="E15" s="136"/>
      <c r="F15" s="136"/>
      <c r="G15" s="203"/>
      <c r="H15" s="203"/>
      <c r="I15" s="136"/>
      <c r="J15" s="137"/>
    </row>
    <row r="16" spans="1:10" ht="12.75" customHeight="1">
      <c r="A16" s="22" t="s">
        <v>127</v>
      </c>
      <c r="C16" s="136"/>
      <c r="D16" s="136"/>
      <c r="E16" s="136"/>
      <c r="F16" s="136"/>
      <c r="G16" s="203"/>
      <c r="H16" s="203"/>
      <c r="I16" s="136"/>
      <c r="J16" s="137"/>
    </row>
    <row r="17" spans="1:10" ht="3.75" customHeight="1">
      <c r="A17" s="6"/>
      <c r="B17" s="22"/>
      <c r="C17" s="136"/>
      <c r="D17" s="136"/>
      <c r="E17" s="136"/>
      <c r="F17" s="136"/>
      <c r="G17" s="203"/>
      <c r="H17" s="203"/>
      <c r="I17" s="136"/>
      <c r="J17" s="137"/>
    </row>
    <row r="18" spans="1:10" ht="12.75" customHeight="1">
      <c r="A18" s="6"/>
      <c r="B18" s="248" t="s">
        <v>77</v>
      </c>
      <c r="C18" s="218">
        <v>83172</v>
      </c>
      <c r="D18" s="218">
        <v>93735</v>
      </c>
      <c r="E18" s="218">
        <v>103209</v>
      </c>
      <c r="F18" s="218">
        <v>104878</v>
      </c>
      <c r="G18" s="218">
        <v>110623</v>
      </c>
      <c r="H18" s="427">
        <v>119295</v>
      </c>
      <c r="I18" s="218">
        <v>127626</v>
      </c>
      <c r="J18" s="219">
        <v>127776</v>
      </c>
    </row>
    <row r="19" spans="1:10" ht="12.75" customHeight="1">
      <c r="A19" s="6"/>
      <c r="B19" s="248" t="s">
        <v>487</v>
      </c>
      <c r="C19" s="218">
        <v>9072</v>
      </c>
      <c r="D19" s="218">
        <v>8804</v>
      </c>
      <c r="E19" s="218">
        <v>8875</v>
      </c>
      <c r="F19" s="218">
        <v>10297</v>
      </c>
      <c r="G19" s="218">
        <v>11541</v>
      </c>
      <c r="H19" s="427">
        <v>10755</v>
      </c>
      <c r="I19" s="218">
        <v>10855</v>
      </c>
      <c r="J19" s="219">
        <v>12210</v>
      </c>
    </row>
    <row r="20" spans="1:10" ht="12.75" customHeight="1">
      <c r="A20" s="6"/>
      <c r="B20" s="46" t="s">
        <v>52</v>
      </c>
      <c r="C20" s="218">
        <v>10195</v>
      </c>
      <c r="D20" s="218">
        <v>11450</v>
      </c>
      <c r="E20" s="218">
        <v>13533</v>
      </c>
      <c r="F20" s="218">
        <v>14557</v>
      </c>
      <c r="G20" s="218">
        <v>15062</v>
      </c>
      <c r="H20" s="427">
        <v>15176</v>
      </c>
      <c r="I20" s="218">
        <v>18363</v>
      </c>
      <c r="J20" s="219">
        <v>19081</v>
      </c>
    </row>
    <row r="21" spans="1:10" ht="12.75" customHeight="1">
      <c r="A21" s="6"/>
      <c r="B21" s="46" t="s">
        <v>95</v>
      </c>
      <c r="C21" s="218">
        <v>3607</v>
      </c>
      <c r="D21" s="218">
        <v>5107</v>
      </c>
      <c r="E21" s="218">
        <v>4632</v>
      </c>
      <c r="F21" s="218">
        <v>4719</v>
      </c>
      <c r="G21" s="218">
        <v>4944</v>
      </c>
      <c r="H21" s="218">
        <v>4911</v>
      </c>
      <c r="I21" s="218">
        <v>5056</v>
      </c>
      <c r="J21" s="219">
        <v>5677</v>
      </c>
    </row>
    <row r="22" spans="1:10" s="22" customFormat="1" ht="12.75" customHeight="1">
      <c r="A22" s="6"/>
      <c r="C22" s="216">
        <v>106046</v>
      </c>
      <c r="D22" s="216">
        <v>119096</v>
      </c>
      <c r="E22" s="216">
        <v>130249</v>
      </c>
      <c r="F22" s="216">
        <v>134451</v>
      </c>
      <c r="G22" s="216">
        <v>142170</v>
      </c>
      <c r="H22" s="216">
        <v>150137</v>
      </c>
      <c r="I22" s="216">
        <v>161900</v>
      </c>
      <c r="J22" s="249">
        <v>164744</v>
      </c>
    </row>
    <row r="23" spans="1:10" ht="3.75" customHeight="1">
      <c r="A23" s="6"/>
      <c r="C23" s="136"/>
      <c r="D23" s="136"/>
      <c r="E23" s="136"/>
      <c r="F23" s="136"/>
      <c r="G23" s="203"/>
      <c r="H23" s="425"/>
      <c r="I23" s="136"/>
      <c r="J23" s="137"/>
    </row>
    <row r="24" spans="1:10" ht="12.75" customHeight="1">
      <c r="A24" s="6" t="s">
        <v>75</v>
      </c>
      <c r="B24" s="22"/>
      <c r="C24" s="136"/>
      <c r="D24" s="136"/>
      <c r="E24" s="136"/>
      <c r="F24" s="136"/>
      <c r="G24" s="203"/>
      <c r="H24" s="203"/>
      <c r="I24" s="136"/>
      <c r="J24" s="137"/>
    </row>
    <row r="25" spans="1:10" ht="12.75" customHeight="1">
      <c r="A25" s="6"/>
      <c r="B25" s="46" t="s">
        <v>15</v>
      </c>
      <c r="C25" s="136">
        <v>1462</v>
      </c>
      <c r="D25" s="136">
        <v>1448</v>
      </c>
      <c r="E25" s="136">
        <v>1594</v>
      </c>
      <c r="F25" s="136">
        <v>1611</v>
      </c>
      <c r="G25" s="218">
        <v>1661</v>
      </c>
      <c r="H25" s="427">
        <v>1699</v>
      </c>
      <c r="I25" s="218">
        <v>1867</v>
      </c>
      <c r="J25" s="219">
        <v>1839</v>
      </c>
    </row>
    <row r="26" spans="1:10" ht="3" customHeight="1">
      <c r="A26" s="6"/>
      <c r="C26" s="136"/>
      <c r="D26" s="136"/>
      <c r="E26" s="136"/>
      <c r="F26" s="136"/>
      <c r="G26" s="203"/>
      <c r="H26" s="427"/>
      <c r="I26" s="136"/>
      <c r="J26" s="137"/>
    </row>
    <row r="27" spans="1:10" ht="3" customHeight="1">
      <c r="A27" s="6"/>
      <c r="C27" s="136"/>
      <c r="D27" s="136"/>
      <c r="E27" s="136"/>
      <c r="F27" s="136"/>
      <c r="G27" s="203"/>
      <c r="H27" s="427"/>
      <c r="I27" s="136"/>
      <c r="J27" s="137"/>
    </row>
    <row r="28" spans="1:10" s="22" customFormat="1" ht="12.75" customHeight="1" thickBot="1">
      <c r="A28" s="6" t="s">
        <v>108</v>
      </c>
      <c r="C28" s="251">
        <v>175636</v>
      </c>
      <c r="D28" s="251">
        <v>189001</v>
      </c>
      <c r="E28" s="251">
        <v>203509</v>
      </c>
      <c r="F28" s="251">
        <v>208747</v>
      </c>
      <c r="G28" s="251">
        <v>218265</v>
      </c>
      <c r="H28" s="251">
        <v>226000</v>
      </c>
      <c r="I28" s="251">
        <v>241965</v>
      </c>
      <c r="J28" s="252">
        <v>244958</v>
      </c>
    </row>
    <row r="29" spans="1:10" ht="3.75" customHeight="1" thickTop="1">
      <c r="A29" s="6"/>
      <c r="C29" s="226"/>
      <c r="D29" s="46"/>
      <c r="E29" s="226"/>
      <c r="F29" s="247"/>
      <c r="G29" s="247"/>
      <c r="H29" s="247"/>
      <c r="I29" s="250"/>
      <c r="J29" s="247"/>
    </row>
    <row r="30" spans="1:10" s="22" customFormat="1" ht="12.75" customHeight="1">
      <c r="A30" s="1" t="s">
        <v>48</v>
      </c>
      <c r="C30" s="223"/>
      <c r="D30" s="46"/>
      <c r="E30" s="223"/>
      <c r="F30" s="63"/>
      <c r="G30" s="63"/>
      <c r="H30" s="63"/>
      <c r="I30" s="225"/>
      <c r="J30" s="225"/>
    </row>
    <row r="31" spans="1:12" ht="12.75" customHeight="1">
      <c r="A31" s="146" t="s">
        <v>8</v>
      </c>
      <c r="B31" s="828" t="s">
        <v>121</v>
      </c>
      <c r="C31" s="824"/>
      <c r="D31" s="824"/>
      <c r="E31" s="824"/>
      <c r="F31" s="824"/>
      <c r="G31" s="824"/>
      <c r="H31" s="824"/>
      <c r="I31" s="824"/>
      <c r="J31" s="824"/>
      <c r="K31" s="228"/>
      <c r="L31" s="228"/>
    </row>
    <row r="32" spans="1:12" ht="12.75" customHeight="1">
      <c r="A32" s="146"/>
      <c r="B32" s="824"/>
      <c r="C32" s="824"/>
      <c r="D32" s="824"/>
      <c r="E32" s="824"/>
      <c r="F32" s="824"/>
      <c r="G32" s="824"/>
      <c r="H32" s="824"/>
      <c r="I32" s="824"/>
      <c r="J32" s="824"/>
      <c r="K32" s="228"/>
      <c r="L32" s="228"/>
    </row>
    <row r="33" spans="1:12" ht="12.75" customHeight="1">
      <c r="A33" s="253"/>
      <c r="B33" s="824"/>
      <c r="C33" s="824"/>
      <c r="D33" s="824"/>
      <c r="E33" s="824"/>
      <c r="F33" s="824"/>
      <c r="G33" s="824"/>
      <c r="H33" s="824"/>
      <c r="I33" s="824"/>
      <c r="J33" s="824"/>
      <c r="K33" s="228"/>
      <c r="L33" s="228"/>
    </row>
    <row r="34" spans="1:12" ht="12.75">
      <c r="A34" s="146" t="s">
        <v>113</v>
      </c>
      <c r="B34" s="828" t="s">
        <v>85</v>
      </c>
      <c r="C34" s="825"/>
      <c r="D34" s="825"/>
      <c r="E34" s="825"/>
      <c r="F34" s="825"/>
      <c r="G34" s="825"/>
      <c r="H34" s="825"/>
      <c r="I34" s="825"/>
      <c r="J34" s="825"/>
      <c r="K34" s="228"/>
      <c r="L34" s="228"/>
    </row>
    <row r="35" spans="1:12" ht="12.75" customHeight="1">
      <c r="A35" s="146" t="s">
        <v>88</v>
      </c>
      <c r="B35" s="828" t="s">
        <v>288</v>
      </c>
      <c r="C35" s="825"/>
      <c r="D35" s="825"/>
      <c r="E35" s="825"/>
      <c r="F35" s="825"/>
      <c r="G35" s="825"/>
      <c r="H35" s="825"/>
      <c r="I35" s="825"/>
      <c r="J35" s="784"/>
      <c r="K35" s="228"/>
      <c r="L35" s="228"/>
    </row>
    <row r="36" spans="1:12" ht="12.75" customHeight="1">
      <c r="A36" s="146"/>
      <c r="J36" s="254"/>
      <c r="K36" s="228"/>
      <c r="L36" s="228"/>
    </row>
    <row r="37" spans="11:12" ht="12.75" customHeight="1">
      <c r="K37" s="228"/>
      <c r="L37" s="228"/>
    </row>
    <row r="38" spans="11:12" ht="12.75" customHeight="1">
      <c r="K38" s="228"/>
      <c r="L38" s="228"/>
    </row>
  </sheetData>
  <sheetProtection/>
  <mergeCells count="4">
    <mergeCell ref="B35:J35"/>
    <mergeCell ref="C1:J1"/>
    <mergeCell ref="B31:J33"/>
    <mergeCell ref="B34:J34"/>
  </mergeCells>
  <conditionalFormatting sqref="T51:T52 T122:T123 I122:I123 C123:H124 C51:I52">
    <cfRule type="cellIs" priority="1" dxfId="0" operator="lessThan" stopIfTrue="1">
      <formula>0</formula>
    </cfRule>
  </conditionalFormatting>
  <printOptions/>
  <pageMargins left="0.75" right="0.75" top="1" bottom="1" header="0.5" footer="0.5"/>
  <pageSetup fitToHeight="1" fitToWidth="1" horizontalDpi="300" verticalDpi="300" orientation="portrait" paperSize="9" scale="72" r:id="rId1"/>
  <headerFooter alignWithMargins="0">
    <oddHeader>&amp;L&amp;"Vodafone Rg,Regular"Vodafone Group Plc&amp;C&amp;"Vodafone Rg,Regular"09 Voice usage</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IT65"/>
  <sheetViews>
    <sheetView showGridLines="0" zoomScalePageLayoutView="0" workbookViewId="0" topLeftCell="A1">
      <selection activeCell="A1" sqref="A1"/>
    </sheetView>
  </sheetViews>
  <sheetFormatPr defaultColWidth="9.140625" defaultRowHeight="12.75" customHeight="1"/>
  <cols>
    <col min="1" max="1" width="5.57421875" style="46" customWidth="1"/>
    <col min="2" max="2" width="33.00390625" style="46" customWidth="1"/>
    <col min="3" max="4" width="10.57421875" style="241" customWidth="1"/>
    <col min="5" max="8" width="10.57421875" style="46" customWidth="1"/>
    <col min="9" max="9" width="10.57421875" style="71" customWidth="1"/>
    <col min="10" max="10" width="10.57421875" style="22" customWidth="1"/>
    <col min="11" max="254" width="9.140625" style="46" customWidth="1"/>
  </cols>
  <sheetData>
    <row r="1" spans="1:254" s="269" customFormat="1" ht="12.75">
      <c r="A1" s="8"/>
      <c r="B1" s="228"/>
      <c r="C1" s="829" t="s">
        <v>16</v>
      </c>
      <c r="D1" s="788"/>
      <c r="E1" s="788"/>
      <c r="F1" s="788"/>
      <c r="G1" s="788"/>
      <c r="H1" s="788"/>
      <c r="I1" s="788"/>
      <c r="J1" s="78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row>
    <row r="2" spans="1:10" ht="12.75" customHeight="1">
      <c r="A2" s="198"/>
      <c r="B2" s="232"/>
      <c r="C2" s="66" t="s">
        <v>42</v>
      </c>
      <c r="D2" s="66" t="s">
        <v>38</v>
      </c>
      <c r="E2" s="66" t="s">
        <v>40</v>
      </c>
      <c r="F2" s="66" t="s">
        <v>34</v>
      </c>
      <c r="G2" s="66" t="s">
        <v>25</v>
      </c>
      <c r="H2" s="424" t="s">
        <v>19</v>
      </c>
      <c r="I2" s="424" t="s">
        <v>274</v>
      </c>
      <c r="J2" s="199" t="s">
        <v>295</v>
      </c>
    </row>
    <row r="3" spans="1:10" ht="12.75" customHeight="1">
      <c r="A3" s="22" t="s">
        <v>18</v>
      </c>
      <c r="C3" s="49"/>
      <c r="D3" s="49"/>
      <c r="E3" s="49"/>
      <c r="F3" s="49"/>
      <c r="G3" s="49"/>
      <c r="H3" s="242"/>
      <c r="I3" s="242"/>
      <c r="J3" s="201"/>
    </row>
    <row r="4" spans="2:10" ht="12.75" customHeight="1">
      <c r="B4" s="235" t="s">
        <v>287</v>
      </c>
      <c r="C4" s="255"/>
      <c r="D4" s="255"/>
      <c r="E4" s="255"/>
      <c r="F4" s="255"/>
      <c r="G4" s="255"/>
      <c r="H4" s="255"/>
      <c r="I4" s="255"/>
      <c r="J4" s="256"/>
    </row>
    <row r="5" spans="2:10" ht="12.75" customHeight="1">
      <c r="B5" s="257" t="s">
        <v>109</v>
      </c>
      <c r="C5" s="258">
        <v>15.8</v>
      </c>
      <c r="D5" s="258">
        <v>15.7</v>
      </c>
      <c r="E5" s="258">
        <v>15.8</v>
      </c>
      <c r="F5" s="258">
        <v>16.1</v>
      </c>
      <c r="G5" s="258">
        <v>15.5</v>
      </c>
      <c r="H5" s="258">
        <v>14.7</v>
      </c>
      <c r="I5" s="258">
        <v>15.3</v>
      </c>
      <c r="J5" s="259">
        <v>15.6</v>
      </c>
    </row>
    <row r="6" spans="2:10" ht="12.75" customHeight="1">
      <c r="B6" s="260" t="s">
        <v>27</v>
      </c>
      <c r="C6" s="258">
        <v>28.2</v>
      </c>
      <c r="D6" s="258">
        <v>28.8</v>
      </c>
      <c r="E6" s="258">
        <v>28.9</v>
      </c>
      <c r="F6" s="258">
        <v>29.9</v>
      </c>
      <c r="G6" s="258">
        <v>29.6</v>
      </c>
      <c r="H6" s="258">
        <v>29.1</v>
      </c>
      <c r="I6" s="258">
        <v>31.2</v>
      </c>
      <c r="J6" s="259">
        <v>32.2</v>
      </c>
    </row>
    <row r="7" spans="2:10" ht="12.75" customHeight="1">
      <c r="B7" s="260" t="s">
        <v>123</v>
      </c>
      <c r="C7" s="258">
        <v>4.8</v>
      </c>
      <c r="D7" s="258">
        <v>4.2</v>
      </c>
      <c r="E7" s="258">
        <v>4.4</v>
      </c>
      <c r="F7" s="258">
        <v>4.5</v>
      </c>
      <c r="G7" s="258">
        <v>4.2</v>
      </c>
      <c r="H7" s="258">
        <v>3.5</v>
      </c>
      <c r="I7" s="258">
        <v>3.7</v>
      </c>
      <c r="J7" s="259">
        <v>3.7</v>
      </c>
    </row>
    <row r="8" spans="2:10" ht="12.75" customHeight="1">
      <c r="B8" s="22" t="s">
        <v>117</v>
      </c>
      <c r="C8" s="261"/>
      <c r="D8" s="261"/>
      <c r="E8" s="261"/>
      <c r="F8" s="261"/>
      <c r="G8" s="261"/>
      <c r="H8" s="261"/>
      <c r="I8" s="261"/>
      <c r="J8" s="262"/>
    </row>
    <row r="9" spans="2:10" ht="12.75" customHeight="1">
      <c r="B9" s="257" t="s">
        <v>109</v>
      </c>
      <c r="C9" s="258">
        <v>21.7</v>
      </c>
      <c r="D9" s="258">
        <v>20.8</v>
      </c>
      <c r="E9" s="258">
        <v>20.7</v>
      </c>
      <c r="F9" s="258">
        <v>20.8</v>
      </c>
      <c r="G9" s="258">
        <v>20.3</v>
      </c>
      <c r="H9" s="258">
        <v>19.5</v>
      </c>
      <c r="I9" s="258">
        <v>20</v>
      </c>
      <c r="J9" s="259">
        <v>20.1</v>
      </c>
    </row>
    <row r="10" spans="2:10" ht="12.75" customHeight="1">
      <c r="B10" s="260" t="s">
        <v>27</v>
      </c>
      <c r="C10" s="258">
        <v>48.1</v>
      </c>
      <c r="D10" s="258">
        <v>46.6</v>
      </c>
      <c r="E10" s="258">
        <v>46.1</v>
      </c>
      <c r="F10" s="258">
        <v>43.9</v>
      </c>
      <c r="G10" s="258">
        <v>44.4</v>
      </c>
      <c r="H10" s="258">
        <v>41.4</v>
      </c>
      <c r="I10" s="258">
        <v>42.3</v>
      </c>
      <c r="J10" s="259">
        <v>40.2</v>
      </c>
    </row>
    <row r="11" spans="2:10" ht="12.75" customHeight="1">
      <c r="B11" s="260" t="s">
        <v>123</v>
      </c>
      <c r="C11" s="258">
        <v>17.6</v>
      </c>
      <c r="D11" s="258">
        <v>16.7</v>
      </c>
      <c r="E11" s="258">
        <v>16.6</v>
      </c>
      <c r="F11" s="258">
        <v>17</v>
      </c>
      <c r="G11" s="258">
        <v>16.1</v>
      </c>
      <c r="H11" s="258">
        <v>15.6</v>
      </c>
      <c r="I11" s="258">
        <v>15.9</v>
      </c>
      <c r="J11" s="259">
        <v>16.3</v>
      </c>
    </row>
    <row r="12" spans="2:10" ht="12.75" customHeight="1">
      <c r="B12" s="22" t="s">
        <v>23</v>
      </c>
      <c r="C12" s="261"/>
      <c r="D12" s="261"/>
      <c r="E12" s="261"/>
      <c r="F12" s="261"/>
      <c r="G12" s="261"/>
      <c r="H12" s="261"/>
      <c r="I12" s="261"/>
      <c r="J12" s="262"/>
    </row>
    <row r="13" spans="2:10" ht="12.75" customHeight="1">
      <c r="B13" s="257" t="s">
        <v>109</v>
      </c>
      <c r="C13" s="258">
        <v>27.3</v>
      </c>
      <c r="D13" s="258">
        <v>25.8</v>
      </c>
      <c r="E13" s="258">
        <v>26.5</v>
      </c>
      <c r="F13" s="258">
        <v>26.9</v>
      </c>
      <c r="G13" s="258">
        <v>24.5</v>
      </c>
      <c r="H13" s="258">
        <v>23.2</v>
      </c>
      <c r="I13" s="258">
        <v>23.1</v>
      </c>
      <c r="J13" s="259">
        <v>23.5</v>
      </c>
    </row>
    <row r="14" spans="2:10" ht="12.75" customHeight="1">
      <c r="B14" s="260" t="s">
        <v>27</v>
      </c>
      <c r="C14" s="258">
        <v>38</v>
      </c>
      <c r="D14" s="258">
        <v>36.2</v>
      </c>
      <c r="E14" s="258">
        <v>36.5</v>
      </c>
      <c r="F14" s="258">
        <v>37.3</v>
      </c>
      <c r="G14" s="258">
        <v>34.5</v>
      </c>
      <c r="H14" s="258">
        <v>32.6</v>
      </c>
      <c r="I14" s="258">
        <v>32.8</v>
      </c>
      <c r="J14" s="259">
        <v>33.4</v>
      </c>
    </row>
    <row r="15" spans="2:10" ht="12.75" customHeight="1">
      <c r="B15" s="260" t="s">
        <v>123</v>
      </c>
      <c r="C15" s="258">
        <v>10.6</v>
      </c>
      <c r="D15" s="258">
        <v>9.3</v>
      </c>
      <c r="E15" s="258">
        <v>9.8</v>
      </c>
      <c r="F15" s="258">
        <v>9.9</v>
      </c>
      <c r="G15" s="258">
        <v>8.5</v>
      </c>
      <c r="H15" s="258">
        <v>8.4</v>
      </c>
      <c r="I15" s="258">
        <v>7.2</v>
      </c>
      <c r="J15" s="259">
        <v>7.3</v>
      </c>
    </row>
    <row r="16" spans="2:10" ht="12.75" customHeight="1">
      <c r="B16" s="22" t="s">
        <v>36</v>
      </c>
      <c r="C16" s="261"/>
      <c r="D16" s="261"/>
      <c r="E16" s="261"/>
      <c r="F16" s="261"/>
      <c r="G16" s="261"/>
      <c r="H16" s="261"/>
      <c r="I16" s="261"/>
      <c r="J16" s="262"/>
    </row>
    <row r="17" spans="2:10" ht="12.75" customHeight="1">
      <c r="B17" s="257" t="s">
        <v>109</v>
      </c>
      <c r="C17" s="258">
        <v>20.4</v>
      </c>
      <c r="D17" s="258">
        <v>20.1</v>
      </c>
      <c r="E17" s="258">
        <v>20.6</v>
      </c>
      <c r="F17" s="258">
        <v>21.2</v>
      </c>
      <c r="G17" s="258">
        <v>21.7</v>
      </c>
      <c r="H17" s="258">
        <v>21.2</v>
      </c>
      <c r="I17" s="258">
        <v>20.8</v>
      </c>
      <c r="J17" s="259">
        <v>21.5</v>
      </c>
    </row>
    <row r="18" spans="2:10" ht="12.75" customHeight="1">
      <c r="B18" s="260" t="s">
        <v>27</v>
      </c>
      <c r="C18" s="258">
        <v>37</v>
      </c>
      <c r="D18" s="258">
        <v>36.6</v>
      </c>
      <c r="E18" s="258">
        <v>36.7</v>
      </c>
      <c r="F18" s="258">
        <v>36.6</v>
      </c>
      <c r="G18" s="258">
        <v>37.1</v>
      </c>
      <c r="H18" s="258">
        <v>36.4</v>
      </c>
      <c r="I18" s="258">
        <v>35</v>
      </c>
      <c r="J18" s="259">
        <v>35.6</v>
      </c>
    </row>
    <row r="19" spans="2:10" ht="12.75" customHeight="1">
      <c r="B19" s="260" t="s">
        <v>123</v>
      </c>
      <c r="C19" s="258">
        <v>7.3</v>
      </c>
      <c r="D19" s="258">
        <v>6.8</v>
      </c>
      <c r="E19" s="258">
        <v>6.7</v>
      </c>
      <c r="F19" s="258">
        <v>7.1</v>
      </c>
      <c r="G19" s="258">
        <v>6.9</v>
      </c>
      <c r="H19" s="258">
        <v>6.2</v>
      </c>
      <c r="I19" s="258">
        <v>5.9</v>
      </c>
      <c r="J19" s="259">
        <v>6.3</v>
      </c>
    </row>
    <row r="20" spans="2:10" ht="12.75" customHeight="1">
      <c r="B20" s="22" t="s">
        <v>79</v>
      </c>
      <c r="C20" s="258"/>
      <c r="D20" s="258"/>
      <c r="E20" s="258"/>
      <c r="F20" s="258"/>
      <c r="G20" s="258"/>
      <c r="H20" s="258"/>
      <c r="I20" s="258"/>
      <c r="J20" s="259"/>
    </row>
    <row r="21" spans="2:10" ht="12.75" customHeight="1">
      <c r="B21" s="257" t="s">
        <v>109</v>
      </c>
      <c r="C21" s="258">
        <v>14.4</v>
      </c>
      <c r="D21" s="258">
        <v>13.8</v>
      </c>
      <c r="E21" s="258">
        <v>14.7</v>
      </c>
      <c r="F21" s="258">
        <v>16.3</v>
      </c>
      <c r="G21" s="258">
        <v>16.5</v>
      </c>
      <c r="H21" s="258">
        <v>16.4</v>
      </c>
      <c r="I21" s="258">
        <v>18.1</v>
      </c>
      <c r="J21" s="259">
        <v>19.3</v>
      </c>
    </row>
    <row r="22" spans="2:10" ht="12.75" customHeight="1">
      <c r="B22" s="260" t="s">
        <v>27</v>
      </c>
      <c r="C22" s="258">
        <v>43.7</v>
      </c>
      <c r="D22" s="258">
        <v>39.1</v>
      </c>
      <c r="E22" s="258">
        <v>40.3</v>
      </c>
      <c r="F22" s="258">
        <v>41.4</v>
      </c>
      <c r="G22" s="258">
        <v>37.6</v>
      </c>
      <c r="H22" s="258">
        <v>34.2</v>
      </c>
      <c r="I22" s="258">
        <v>36.5</v>
      </c>
      <c r="J22" s="259">
        <v>39.2</v>
      </c>
    </row>
    <row r="23" spans="2:10" ht="12.75" customHeight="1">
      <c r="B23" s="260" t="s">
        <v>123</v>
      </c>
      <c r="C23" s="258">
        <v>4.2</v>
      </c>
      <c r="D23" s="258">
        <v>4.5</v>
      </c>
      <c r="E23" s="258">
        <v>4.3</v>
      </c>
      <c r="F23" s="258">
        <v>4.6</v>
      </c>
      <c r="G23" s="258">
        <v>4.7</v>
      </c>
      <c r="H23" s="258">
        <v>4.7</v>
      </c>
      <c r="I23" s="258">
        <v>5.4</v>
      </c>
      <c r="J23" s="259">
        <v>6.2</v>
      </c>
    </row>
    <row r="24" spans="2:10" ht="12.75" customHeight="1">
      <c r="B24" s="22" t="s">
        <v>26</v>
      </c>
      <c r="C24" s="258" t="s">
        <v>50</v>
      </c>
      <c r="D24" s="258"/>
      <c r="E24" s="258"/>
      <c r="F24" s="258"/>
      <c r="G24" s="258"/>
      <c r="H24" s="258"/>
      <c r="I24" s="258"/>
      <c r="J24" s="259"/>
    </row>
    <row r="25" spans="2:10" ht="12.75" customHeight="1">
      <c r="B25" s="257" t="s">
        <v>109</v>
      </c>
      <c r="C25" s="258">
        <v>34.4</v>
      </c>
      <c r="D25" s="258">
        <v>34.2</v>
      </c>
      <c r="E25" s="258">
        <v>33</v>
      </c>
      <c r="F25" s="258">
        <v>32</v>
      </c>
      <c r="G25" s="258">
        <v>31.6</v>
      </c>
      <c r="H25" s="258">
        <v>30</v>
      </c>
      <c r="I25" s="258">
        <v>30.7</v>
      </c>
      <c r="J25" s="259">
        <v>30.6</v>
      </c>
    </row>
    <row r="26" spans="2:10" ht="12.75" customHeight="1">
      <c r="B26" s="260" t="s">
        <v>27</v>
      </c>
      <c r="C26" s="258">
        <v>51.4</v>
      </c>
      <c r="D26" s="258">
        <v>51</v>
      </c>
      <c r="E26" s="258">
        <v>48.6</v>
      </c>
      <c r="F26" s="258">
        <v>46.6</v>
      </c>
      <c r="G26" s="258">
        <v>46.1</v>
      </c>
      <c r="H26" s="258">
        <v>43.6</v>
      </c>
      <c r="I26" s="258">
        <v>44.4</v>
      </c>
      <c r="J26" s="259">
        <v>43.9</v>
      </c>
    </row>
    <row r="27" spans="2:10" ht="12.75" customHeight="1">
      <c r="B27" s="260" t="s">
        <v>123</v>
      </c>
      <c r="C27" s="258">
        <v>8.5</v>
      </c>
      <c r="D27" s="258">
        <v>8.5</v>
      </c>
      <c r="E27" s="258">
        <v>9.2</v>
      </c>
      <c r="F27" s="258">
        <v>9.3</v>
      </c>
      <c r="G27" s="258">
        <v>8.7</v>
      </c>
      <c r="H27" s="258">
        <v>8.1</v>
      </c>
      <c r="I27" s="258">
        <v>8.2</v>
      </c>
      <c r="J27" s="259">
        <v>8.4</v>
      </c>
    </row>
    <row r="28" spans="2:10" ht="12.75" customHeight="1">
      <c r="B28" s="22" t="s">
        <v>130</v>
      </c>
      <c r="C28" s="258"/>
      <c r="D28" s="258"/>
      <c r="E28" s="258"/>
      <c r="F28" s="258"/>
      <c r="G28" s="258"/>
      <c r="H28" s="258"/>
      <c r="I28" s="258"/>
      <c r="J28" s="259"/>
    </row>
    <row r="29" spans="2:10" ht="12.75" customHeight="1">
      <c r="B29" s="257" t="s">
        <v>109</v>
      </c>
      <c r="C29" s="258">
        <v>17.4</v>
      </c>
      <c r="D29" s="258">
        <v>16.7</v>
      </c>
      <c r="E29" s="258">
        <v>16.3</v>
      </c>
      <c r="F29" s="258">
        <v>16.3</v>
      </c>
      <c r="G29" s="258">
        <v>15.3</v>
      </c>
      <c r="H29" s="258">
        <v>14.7</v>
      </c>
      <c r="I29" s="258">
        <v>15.1</v>
      </c>
      <c r="J29" s="259">
        <v>15.2</v>
      </c>
    </row>
    <row r="30" spans="2:10" ht="12.75" customHeight="1">
      <c r="B30" s="260" t="s">
        <v>27</v>
      </c>
      <c r="C30" s="258">
        <v>44.4</v>
      </c>
      <c r="D30" s="258">
        <v>42.6</v>
      </c>
      <c r="E30" s="258">
        <v>43.5</v>
      </c>
      <c r="F30" s="258">
        <v>42.9</v>
      </c>
      <c r="G30" s="258">
        <v>40.6</v>
      </c>
      <c r="H30" s="258">
        <v>37.6</v>
      </c>
      <c r="I30" s="258">
        <v>39.4</v>
      </c>
      <c r="J30" s="259">
        <v>38.8</v>
      </c>
    </row>
    <row r="31" spans="2:10" ht="12.75" customHeight="1">
      <c r="B31" s="260" t="s">
        <v>123</v>
      </c>
      <c r="C31" s="258">
        <v>10.6</v>
      </c>
      <c r="D31" s="258">
        <v>10.4</v>
      </c>
      <c r="E31" s="258">
        <v>9.7</v>
      </c>
      <c r="F31" s="258">
        <v>9.9</v>
      </c>
      <c r="G31" s="258">
        <v>9.3</v>
      </c>
      <c r="H31" s="258">
        <v>9.3</v>
      </c>
      <c r="I31" s="258">
        <v>9.4</v>
      </c>
      <c r="J31" s="259">
        <v>9.7</v>
      </c>
    </row>
    <row r="32" spans="2:10" ht="12.75" customHeight="1">
      <c r="B32" s="22" t="s">
        <v>83</v>
      </c>
      <c r="C32" s="261"/>
      <c r="D32" s="261"/>
      <c r="E32" s="261"/>
      <c r="F32" s="261"/>
      <c r="G32" s="261"/>
      <c r="H32" s="258"/>
      <c r="I32" s="258"/>
      <c r="J32" s="259"/>
    </row>
    <row r="33" spans="2:10" ht="12.75" customHeight="1">
      <c r="B33" s="257" t="s">
        <v>109</v>
      </c>
      <c r="C33" s="258">
        <v>7.6</v>
      </c>
      <c r="D33" s="258">
        <v>6.7</v>
      </c>
      <c r="E33" s="258">
        <v>6.9</v>
      </c>
      <c r="F33" s="258">
        <v>6.8</v>
      </c>
      <c r="G33" s="258">
        <v>6.2</v>
      </c>
      <c r="H33" s="258">
        <v>6.1</v>
      </c>
      <c r="I33" s="258">
        <v>6.8</v>
      </c>
      <c r="J33" s="259">
        <v>7.2</v>
      </c>
    </row>
    <row r="34" spans="2:10" ht="12.75" customHeight="1">
      <c r="B34" s="260" t="s">
        <v>27</v>
      </c>
      <c r="C34" s="258">
        <v>15.4</v>
      </c>
      <c r="D34" s="258">
        <v>13.9</v>
      </c>
      <c r="E34" s="258">
        <v>14.3</v>
      </c>
      <c r="F34" s="258">
        <v>14.1</v>
      </c>
      <c r="G34" s="258">
        <v>12.5</v>
      </c>
      <c r="H34" s="258">
        <v>12.4</v>
      </c>
      <c r="I34" s="258">
        <v>13.9</v>
      </c>
      <c r="J34" s="259">
        <v>14.2</v>
      </c>
    </row>
    <row r="35" spans="2:10" ht="12.75" customHeight="1">
      <c r="B35" s="260" t="s">
        <v>123</v>
      </c>
      <c r="C35" s="258">
        <v>2.6</v>
      </c>
      <c r="D35" s="258">
        <v>2.3</v>
      </c>
      <c r="E35" s="258">
        <v>2.4</v>
      </c>
      <c r="F35" s="258">
        <v>2.5</v>
      </c>
      <c r="G35" s="258">
        <v>2.5</v>
      </c>
      <c r="H35" s="258">
        <v>2.3</v>
      </c>
      <c r="I35" s="258">
        <v>2.5</v>
      </c>
      <c r="J35" s="259">
        <v>2.8</v>
      </c>
    </row>
    <row r="36" spans="2:10" ht="12.75" customHeight="1">
      <c r="B36" s="22" t="s">
        <v>133</v>
      </c>
      <c r="C36" s="261"/>
      <c r="D36" s="261"/>
      <c r="E36" s="261"/>
      <c r="F36" s="261"/>
      <c r="G36" s="261"/>
      <c r="H36" s="258"/>
      <c r="I36" s="258"/>
      <c r="J36" s="259"/>
    </row>
    <row r="37" spans="2:10" ht="12.75" customHeight="1">
      <c r="B37" s="257" t="s">
        <v>109</v>
      </c>
      <c r="C37" s="258">
        <v>14.4</v>
      </c>
      <c r="D37" s="258">
        <v>14.9</v>
      </c>
      <c r="E37" s="258">
        <v>16.1</v>
      </c>
      <c r="F37" s="258">
        <v>18.6</v>
      </c>
      <c r="G37" s="258">
        <v>17.8</v>
      </c>
      <c r="H37" s="258">
        <v>18.3</v>
      </c>
      <c r="I37" s="258">
        <v>19.9</v>
      </c>
      <c r="J37" s="259">
        <v>21.4</v>
      </c>
    </row>
    <row r="38" spans="2:10" ht="12.75" customHeight="1">
      <c r="B38" s="260" t="s">
        <v>27</v>
      </c>
      <c r="C38" s="258">
        <v>32.3</v>
      </c>
      <c r="D38" s="258">
        <v>32.8</v>
      </c>
      <c r="E38" s="258">
        <v>35.6</v>
      </c>
      <c r="F38" s="258">
        <v>38.7</v>
      </c>
      <c r="G38" s="258">
        <v>36.9</v>
      </c>
      <c r="H38" s="258">
        <v>35.5</v>
      </c>
      <c r="I38" s="258">
        <v>37</v>
      </c>
      <c r="J38" s="259">
        <v>38.4</v>
      </c>
    </row>
    <row r="39" spans="2:10" ht="12.75" customHeight="1">
      <c r="B39" s="260" t="s">
        <v>123</v>
      </c>
      <c r="C39" s="258">
        <v>11.4</v>
      </c>
      <c r="D39" s="258">
        <v>11.7</v>
      </c>
      <c r="E39" s="258">
        <v>12</v>
      </c>
      <c r="F39" s="258">
        <v>13.4</v>
      </c>
      <c r="G39" s="258">
        <v>12.1</v>
      </c>
      <c r="H39" s="258">
        <v>12.1</v>
      </c>
      <c r="I39" s="258">
        <v>13.3</v>
      </c>
      <c r="J39" s="259">
        <v>14.5</v>
      </c>
    </row>
    <row r="40" spans="2:10" ht="3.75" customHeight="1">
      <c r="B40" s="260"/>
      <c r="C40" s="258"/>
      <c r="D40" s="258"/>
      <c r="E40" s="258"/>
      <c r="F40" s="258"/>
      <c r="G40" s="258"/>
      <c r="H40" s="258"/>
      <c r="I40" s="258"/>
      <c r="J40" s="259"/>
    </row>
    <row r="41" spans="1:10" ht="12.75" customHeight="1">
      <c r="A41" s="22" t="s">
        <v>127</v>
      </c>
      <c r="B41" s="22"/>
      <c r="C41" s="261"/>
      <c r="D41" s="261"/>
      <c r="E41" s="261"/>
      <c r="F41" s="261"/>
      <c r="G41" s="261"/>
      <c r="H41" s="261"/>
      <c r="I41" s="261"/>
      <c r="J41" s="262"/>
    </row>
    <row r="42" spans="2:10" ht="12.75" customHeight="1">
      <c r="B42" s="235" t="s">
        <v>467</v>
      </c>
      <c r="C42" s="261"/>
      <c r="D42" s="261"/>
      <c r="E42" s="261"/>
      <c r="F42" s="261"/>
      <c r="G42" s="261"/>
      <c r="H42" s="261"/>
      <c r="I42" s="261"/>
      <c r="J42" s="262"/>
    </row>
    <row r="43" spans="2:10" ht="12.75" customHeight="1">
      <c r="B43" s="257" t="s">
        <v>109</v>
      </c>
      <c r="C43" s="218">
        <v>208.9</v>
      </c>
      <c r="D43" s="218">
        <v>197</v>
      </c>
      <c r="E43" s="218">
        <v>191</v>
      </c>
      <c r="F43" s="218">
        <v>177</v>
      </c>
      <c r="G43" s="218">
        <v>176</v>
      </c>
      <c r="H43" s="218">
        <v>171</v>
      </c>
      <c r="I43" s="218">
        <v>169</v>
      </c>
      <c r="J43" s="219">
        <v>168</v>
      </c>
    </row>
    <row r="44" spans="2:10" ht="12.75" customHeight="1">
      <c r="B44" s="260" t="s">
        <v>27</v>
      </c>
      <c r="C44" s="218">
        <v>785.1</v>
      </c>
      <c r="D44" s="218">
        <v>765</v>
      </c>
      <c r="E44" s="218">
        <v>778</v>
      </c>
      <c r="F44" s="218">
        <v>760</v>
      </c>
      <c r="G44" s="218">
        <v>756</v>
      </c>
      <c r="H44" s="218">
        <v>728</v>
      </c>
      <c r="I44" s="218">
        <v>749</v>
      </c>
      <c r="J44" s="219">
        <v>742</v>
      </c>
    </row>
    <row r="45" spans="2:10" ht="12.75" customHeight="1">
      <c r="B45" s="260" t="s">
        <v>123</v>
      </c>
      <c r="C45" s="218">
        <v>170</v>
      </c>
      <c r="D45" s="218">
        <v>161</v>
      </c>
      <c r="E45" s="218">
        <v>157</v>
      </c>
      <c r="F45" s="218">
        <v>145</v>
      </c>
      <c r="G45" s="218">
        <v>145</v>
      </c>
      <c r="H45" s="218">
        <v>142</v>
      </c>
      <c r="I45" s="218">
        <v>141</v>
      </c>
      <c r="J45" s="219">
        <v>140</v>
      </c>
    </row>
    <row r="46" spans="1:10" ht="12.75" customHeight="1">
      <c r="A46" s="6"/>
      <c r="B46" s="235" t="s">
        <v>468</v>
      </c>
      <c r="C46" s="258"/>
      <c r="D46" s="258"/>
      <c r="E46" s="258"/>
      <c r="F46" s="258"/>
      <c r="G46" s="258"/>
      <c r="H46" s="258"/>
      <c r="I46" s="258"/>
      <c r="J46" s="259"/>
    </row>
    <row r="47" spans="1:10" ht="12.75" customHeight="1">
      <c r="A47" s="6"/>
      <c r="B47" s="257" t="s">
        <v>109</v>
      </c>
      <c r="C47" s="218">
        <v>104</v>
      </c>
      <c r="D47" s="218">
        <v>101</v>
      </c>
      <c r="E47" s="218">
        <v>105</v>
      </c>
      <c r="F47" s="218">
        <v>108</v>
      </c>
      <c r="G47" s="218">
        <v>109</v>
      </c>
      <c r="H47" s="218">
        <v>101</v>
      </c>
      <c r="I47" s="218">
        <v>95</v>
      </c>
      <c r="J47" s="219">
        <v>94</v>
      </c>
    </row>
    <row r="48" spans="1:10" ht="12.75" customHeight="1">
      <c r="A48" s="6"/>
      <c r="B48" s="260" t="s">
        <v>27</v>
      </c>
      <c r="C48" s="218">
        <v>472</v>
      </c>
      <c r="D48" s="218">
        <v>454</v>
      </c>
      <c r="E48" s="218">
        <v>440</v>
      </c>
      <c r="F48" s="218">
        <v>438</v>
      </c>
      <c r="G48" s="218">
        <v>441</v>
      </c>
      <c r="H48" s="218">
        <v>417</v>
      </c>
      <c r="I48" s="218">
        <v>387</v>
      </c>
      <c r="J48" s="219">
        <v>390</v>
      </c>
    </row>
    <row r="49" spans="1:10" ht="12.75" customHeight="1">
      <c r="A49" s="6"/>
      <c r="B49" s="260" t="s">
        <v>123</v>
      </c>
      <c r="C49" s="218">
        <v>57</v>
      </c>
      <c r="D49" s="218">
        <v>55</v>
      </c>
      <c r="E49" s="218">
        <v>58</v>
      </c>
      <c r="F49" s="218">
        <v>60</v>
      </c>
      <c r="G49" s="218">
        <v>62</v>
      </c>
      <c r="H49" s="218">
        <v>57</v>
      </c>
      <c r="I49" s="218">
        <v>57</v>
      </c>
      <c r="J49" s="219">
        <v>57</v>
      </c>
    </row>
    <row r="50" spans="2:10" ht="12.75" customHeight="1">
      <c r="B50" s="22" t="s">
        <v>51</v>
      </c>
      <c r="C50" s="261"/>
      <c r="D50" s="261"/>
      <c r="E50" s="261"/>
      <c r="F50" s="261"/>
      <c r="G50" s="261"/>
      <c r="H50" s="261"/>
      <c r="I50" s="261"/>
      <c r="J50" s="262"/>
    </row>
    <row r="51" spans="2:10" ht="12.75" customHeight="1">
      <c r="B51" s="257" t="s">
        <v>109</v>
      </c>
      <c r="C51" s="258">
        <v>42.7</v>
      </c>
      <c r="D51" s="258">
        <v>37.7</v>
      </c>
      <c r="E51" s="258">
        <v>36.5</v>
      </c>
      <c r="F51" s="258">
        <v>35.4</v>
      </c>
      <c r="G51" s="258">
        <v>33.2</v>
      </c>
      <c r="H51" s="258">
        <v>27.7</v>
      </c>
      <c r="I51" s="258">
        <v>27.8</v>
      </c>
      <c r="J51" s="259">
        <v>27.6</v>
      </c>
    </row>
    <row r="52" spans="2:10" ht="12.75" customHeight="1">
      <c r="B52" s="260" t="s">
        <v>27</v>
      </c>
      <c r="C52" s="258">
        <v>236.4</v>
      </c>
      <c r="D52" s="258">
        <v>208.4</v>
      </c>
      <c r="E52" s="258">
        <v>193</v>
      </c>
      <c r="F52" s="258">
        <v>188.2</v>
      </c>
      <c r="G52" s="258">
        <v>179.6</v>
      </c>
      <c r="H52" s="258">
        <v>162.4</v>
      </c>
      <c r="I52" s="258">
        <v>161.2</v>
      </c>
      <c r="J52" s="259">
        <v>153</v>
      </c>
    </row>
    <row r="53" spans="2:10" ht="12.75" customHeight="1">
      <c r="B53" s="260" t="s">
        <v>123</v>
      </c>
      <c r="C53" s="258">
        <v>34.6</v>
      </c>
      <c r="D53" s="258">
        <v>30.4</v>
      </c>
      <c r="E53" s="258">
        <v>30</v>
      </c>
      <c r="F53" s="258">
        <v>28.9</v>
      </c>
      <c r="G53" s="258">
        <v>27.2</v>
      </c>
      <c r="H53" s="258">
        <v>22.3</v>
      </c>
      <c r="I53" s="258">
        <v>22.4</v>
      </c>
      <c r="J53" s="259">
        <v>22.4</v>
      </c>
    </row>
    <row r="54" spans="1:10" ht="3.75" customHeight="1">
      <c r="A54" s="6"/>
      <c r="B54" s="260"/>
      <c r="C54" s="263"/>
      <c r="D54" s="263"/>
      <c r="E54" s="263"/>
      <c r="F54" s="263"/>
      <c r="G54" s="263"/>
      <c r="H54" s="263"/>
      <c r="I54" s="433"/>
      <c r="J54" s="264"/>
    </row>
    <row r="55" spans="1:10" ht="3.75" customHeight="1">
      <c r="A55" s="6"/>
      <c r="B55" s="260"/>
      <c r="C55" s="265"/>
      <c r="D55" s="265"/>
      <c r="E55" s="265"/>
      <c r="F55" s="265"/>
      <c r="G55" s="265"/>
      <c r="H55" s="265"/>
      <c r="I55" s="434"/>
      <c r="J55" s="266"/>
    </row>
    <row r="56" spans="1:10" ht="12.75" customHeight="1">
      <c r="A56" s="1" t="s">
        <v>48</v>
      </c>
      <c r="C56" s="267"/>
      <c r="D56" s="267"/>
      <c r="E56" s="267"/>
      <c r="F56" s="267"/>
      <c r="G56" s="267"/>
      <c r="H56" s="267"/>
      <c r="I56" s="435"/>
      <c r="J56" s="268"/>
    </row>
    <row r="57" spans="1:11" ht="12.75" customHeight="1">
      <c r="A57" s="126" t="s">
        <v>8</v>
      </c>
      <c r="B57" s="828" t="s">
        <v>293</v>
      </c>
      <c r="C57" s="824"/>
      <c r="D57" s="824"/>
      <c r="E57" s="824"/>
      <c r="F57" s="824"/>
      <c r="G57" s="824"/>
      <c r="H57" s="824"/>
      <c r="I57" s="824"/>
      <c r="J57" s="825"/>
      <c r="K57" s="228"/>
    </row>
    <row r="58" spans="1:11" ht="12.75" customHeight="1">
      <c r="A58" s="126"/>
      <c r="B58" s="825"/>
      <c r="C58" s="825"/>
      <c r="D58" s="825"/>
      <c r="E58" s="825"/>
      <c r="F58" s="825"/>
      <c r="G58" s="825"/>
      <c r="H58" s="825"/>
      <c r="I58" s="825"/>
      <c r="J58" s="825"/>
      <c r="K58" s="228"/>
    </row>
    <row r="59" spans="1:11" ht="12.75" customHeight="1">
      <c r="A59" s="146" t="s">
        <v>113</v>
      </c>
      <c r="B59" s="828" t="s">
        <v>288</v>
      </c>
      <c r="C59" s="825"/>
      <c r="D59" s="825"/>
      <c r="E59" s="825"/>
      <c r="F59" s="825"/>
      <c r="G59" s="825"/>
      <c r="H59" s="825"/>
      <c r="I59" s="825"/>
      <c r="J59" s="784"/>
      <c r="K59" s="228"/>
    </row>
    <row r="60" spans="1:11" ht="12.75" customHeight="1">
      <c r="A60" s="146"/>
      <c r="B60" s="828"/>
      <c r="C60" s="824"/>
      <c r="D60" s="824"/>
      <c r="E60" s="824"/>
      <c r="F60" s="824"/>
      <c r="G60" s="824"/>
      <c r="H60" s="824"/>
      <c r="I60" s="824"/>
      <c r="J60" s="229"/>
      <c r="K60" s="228"/>
    </row>
    <row r="61" spans="1:11" ht="12.75" customHeight="1">
      <c r="A61" s="146"/>
      <c r="K61" s="228"/>
    </row>
    <row r="62" spans="5:11" ht="12.75" customHeight="1">
      <c r="E62" s="228"/>
      <c r="F62" s="228"/>
      <c r="G62" s="228"/>
      <c r="H62" s="228"/>
      <c r="I62" s="430"/>
      <c r="J62" s="229"/>
      <c r="K62" s="228"/>
    </row>
    <row r="63" spans="5:11" ht="12.75" customHeight="1">
      <c r="E63" s="228"/>
      <c r="F63" s="228"/>
      <c r="G63" s="228"/>
      <c r="H63" s="228"/>
      <c r="I63" s="430"/>
      <c r="J63" s="229"/>
      <c r="K63" s="228"/>
    </row>
    <row r="64" spans="5:11" ht="12.75" customHeight="1">
      <c r="E64" s="228"/>
      <c r="F64" s="228"/>
      <c r="G64" s="228"/>
      <c r="H64" s="228"/>
      <c r="I64" s="430"/>
      <c r="J64" s="229"/>
      <c r="K64" s="228"/>
    </row>
    <row r="65" spans="5:11" ht="12.75" customHeight="1">
      <c r="E65" s="228"/>
      <c r="F65" s="228"/>
      <c r="G65" s="228"/>
      <c r="H65" s="228"/>
      <c r="I65" s="430"/>
      <c r="J65" s="229"/>
      <c r="K65" s="228"/>
    </row>
  </sheetData>
  <sheetProtection/>
  <mergeCells count="4">
    <mergeCell ref="B59:J59"/>
    <mergeCell ref="B57:J58"/>
    <mergeCell ref="C1:J1"/>
    <mergeCell ref="B60:I60"/>
  </mergeCells>
  <conditionalFormatting sqref="T54:T55 T126:T127 C127:H128 I126:J127 C54:J55">
    <cfRule type="cellIs" priority="1" dxfId="0" operator="lessThan" stopIfTrue="1">
      <formula>0</formula>
    </cfRule>
  </conditionalFormatting>
  <printOptions/>
  <pageMargins left="0.75" right="0.75" top="1" bottom="1" header="0.5" footer="0.5"/>
  <pageSetup fitToHeight="1" fitToWidth="1" horizontalDpi="300" verticalDpi="300" orientation="portrait" paperSize="9" scale="70" r:id="rId1"/>
  <headerFooter alignWithMargins="0">
    <oddHeader>&amp;L&amp;"Vodafone Rg,Regular"Vodafone Group Plc&amp;C&amp;"Vodafone Rg,Regular"10 ARPU</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K30"/>
  <sheetViews>
    <sheetView showGridLines="0" zoomScalePageLayoutView="0" workbookViewId="0" topLeftCell="A1">
      <selection activeCell="A1" sqref="A1"/>
    </sheetView>
  </sheetViews>
  <sheetFormatPr defaultColWidth="9.140625" defaultRowHeight="12.75" customHeight="1"/>
  <cols>
    <col min="1" max="1" width="22.28125" style="9" customWidth="1"/>
    <col min="10" max="10" width="9.140625" style="278" customWidth="1"/>
  </cols>
  <sheetData>
    <row r="1" spans="1:9" ht="3.75" customHeight="1">
      <c r="A1" s="285"/>
      <c r="B1" s="285"/>
      <c r="C1" s="286"/>
      <c r="D1" s="286"/>
      <c r="E1" s="286"/>
      <c r="F1" s="286"/>
      <c r="G1" s="286"/>
      <c r="H1" s="286"/>
      <c r="I1" s="286"/>
    </row>
    <row r="2" spans="1:9" ht="12.75">
      <c r="A2" s="832" t="s">
        <v>464</v>
      </c>
      <c r="B2" s="832"/>
      <c r="C2" s="832"/>
      <c r="D2" s="286"/>
      <c r="E2" s="286"/>
      <c r="F2" s="286"/>
      <c r="G2" s="286"/>
      <c r="H2" s="286"/>
      <c r="I2" s="286"/>
    </row>
    <row r="3" spans="1:9" ht="3.75" customHeight="1">
      <c r="A3" s="288"/>
      <c r="B3" s="288"/>
      <c r="C3" s="288"/>
      <c r="D3" s="286"/>
      <c r="E3" s="286"/>
      <c r="F3" s="286"/>
      <c r="G3" s="286"/>
      <c r="H3" s="286"/>
      <c r="I3" s="286"/>
    </row>
    <row r="4" spans="1:9" ht="12.75">
      <c r="A4" s="285"/>
      <c r="B4" s="833" t="s">
        <v>35</v>
      </c>
      <c r="C4" s="834"/>
      <c r="D4" s="835"/>
      <c r="E4" s="834" t="s">
        <v>22</v>
      </c>
      <c r="F4" s="834"/>
      <c r="G4" s="835"/>
      <c r="H4" s="289" t="s">
        <v>206</v>
      </c>
      <c r="I4" s="287"/>
    </row>
    <row r="5" spans="1:9" ht="12.75">
      <c r="A5" s="285"/>
      <c r="B5" s="290" t="s">
        <v>161</v>
      </c>
      <c r="C5" s="291" t="s">
        <v>162</v>
      </c>
      <c r="D5" s="292" t="s">
        <v>163</v>
      </c>
      <c r="E5" s="317" t="s">
        <v>161</v>
      </c>
      <c r="F5" s="317" t="s">
        <v>162</v>
      </c>
      <c r="G5" s="318" t="s">
        <v>163</v>
      </c>
      <c r="H5" s="289" t="s">
        <v>161</v>
      </c>
      <c r="I5" s="287"/>
    </row>
    <row r="6" spans="1:9" ht="12.75">
      <c r="A6" s="293" t="s">
        <v>164</v>
      </c>
      <c r="B6" s="294">
        <v>1.14</v>
      </c>
      <c r="C6" s="295">
        <v>1.12</v>
      </c>
      <c r="D6" s="296">
        <v>1.13</v>
      </c>
      <c r="E6" s="314">
        <v>1.19</v>
      </c>
      <c r="F6" s="319">
        <v>1.17</v>
      </c>
      <c r="G6" s="320">
        <v>1.18</v>
      </c>
      <c r="H6" s="465">
        <v>1.14</v>
      </c>
      <c r="I6" s="287"/>
    </row>
    <row r="7" spans="1:9" ht="12.75">
      <c r="A7" s="293" t="s">
        <v>165</v>
      </c>
      <c r="B7" s="294">
        <v>1.6</v>
      </c>
      <c r="C7" s="295">
        <v>1.6</v>
      </c>
      <c r="D7" s="296">
        <v>1.6</v>
      </c>
      <c r="E7" s="315">
        <v>1.52</v>
      </c>
      <c r="F7" s="295">
        <v>1.59</v>
      </c>
      <c r="G7" s="296">
        <v>1.56</v>
      </c>
      <c r="H7" s="306">
        <v>1.62</v>
      </c>
      <c r="I7" s="287"/>
    </row>
    <row r="8" spans="1:9" ht="12.75">
      <c r="A8" s="293" t="s">
        <v>166</v>
      </c>
      <c r="B8" s="294">
        <v>8.91</v>
      </c>
      <c r="C8" s="295">
        <v>8.74</v>
      </c>
      <c r="D8" s="296">
        <v>8.83</v>
      </c>
      <c r="E8" s="315">
        <v>8.6</v>
      </c>
      <c r="F8" s="295">
        <v>9.26</v>
      </c>
      <c r="G8" s="296">
        <v>8.93</v>
      </c>
      <c r="H8" s="306">
        <v>9.65</v>
      </c>
      <c r="I8" s="287"/>
    </row>
    <row r="9" spans="1:9" ht="12.75">
      <c r="A9" s="293" t="s">
        <v>167</v>
      </c>
      <c r="B9" s="294">
        <v>77.54</v>
      </c>
      <c r="C9" s="295">
        <v>73.94</v>
      </c>
      <c r="D9" s="296">
        <v>75.74</v>
      </c>
      <c r="E9" s="315">
        <v>70.02</v>
      </c>
      <c r="F9" s="295">
        <v>71.64</v>
      </c>
      <c r="G9" s="296">
        <v>70.83</v>
      </c>
      <c r="H9" s="306">
        <v>73.28</v>
      </c>
      <c r="I9" s="287"/>
    </row>
    <row r="10" spans="1:9" ht="12.75">
      <c r="A10" s="293" t="s">
        <v>168</v>
      </c>
      <c r="B10" s="294">
        <v>2.45</v>
      </c>
      <c r="C10" s="295">
        <v>2.4</v>
      </c>
      <c r="D10" s="296">
        <v>2.42</v>
      </c>
      <c r="E10" s="315">
        <v>2.32</v>
      </c>
      <c r="F10" s="295">
        <v>2.42</v>
      </c>
      <c r="G10" s="296">
        <v>2.37</v>
      </c>
      <c r="H10" s="306">
        <v>2.68</v>
      </c>
      <c r="I10" s="287"/>
    </row>
    <row r="11" spans="1:9" ht="12.75">
      <c r="A11" s="293" t="s">
        <v>169</v>
      </c>
      <c r="B11" s="298">
        <v>12.94</v>
      </c>
      <c r="C11" s="299">
        <v>11.98</v>
      </c>
      <c r="D11" s="300">
        <v>12.46</v>
      </c>
      <c r="E11" s="316">
        <v>11.3</v>
      </c>
      <c r="F11" s="299">
        <v>11.07</v>
      </c>
      <c r="G11" s="300">
        <v>11.18</v>
      </c>
      <c r="H11" s="307">
        <v>11.29</v>
      </c>
      <c r="I11" s="287"/>
    </row>
    <row r="12" spans="1:9" ht="3.75" customHeight="1">
      <c r="A12" s="285"/>
      <c r="B12" s="285"/>
      <c r="C12" s="286"/>
      <c r="D12" s="286"/>
      <c r="E12" s="286"/>
      <c r="F12" s="286"/>
      <c r="G12" s="286"/>
      <c r="H12" s="286"/>
      <c r="I12" s="286"/>
    </row>
    <row r="13" spans="1:11" ht="12.75">
      <c r="A13" s="285"/>
      <c r="B13" s="833" t="s">
        <v>35</v>
      </c>
      <c r="C13" s="834"/>
      <c r="D13" s="834"/>
      <c r="E13" s="835"/>
      <c r="F13" s="834" t="s">
        <v>22</v>
      </c>
      <c r="G13" s="834"/>
      <c r="H13" s="834"/>
      <c r="I13" s="835"/>
      <c r="J13" s="830" t="s">
        <v>206</v>
      </c>
      <c r="K13" s="831"/>
    </row>
    <row r="14" spans="1:11" ht="12.75">
      <c r="A14" s="285"/>
      <c r="B14" s="290" t="s">
        <v>170</v>
      </c>
      <c r="C14" s="291" t="s">
        <v>171</v>
      </c>
      <c r="D14" s="291" t="s">
        <v>172</v>
      </c>
      <c r="E14" s="292" t="s">
        <v>173</v>
      </c>
      <c r="F14" s="317" t="s">
        <v>170</v>
      </c>
      <c r="G14" s="317" t="s">
        <v>171</v>
      </c>
      <c r="H14" s="317" t="s">
        <v>172</v>
      </c>
      <c r="I14" s="318" t="s">
        <v>173</v>
      </c>
      <c r="J14" s="458" t="s">
        <v>170</v>
      </c>
      <c r="K14" s="462" t="s">
        <v>171</v>
      </c>
    </row>
    <row r="15" spans="1:11" ht="12.75">
      <c r="A15" s="293" t="s">
        <v>164</v>
      </c>
      <c r="B15" s="301">
        <v>1.14</v>
      </c>
      <c r="C15" s="286">
        <v>1.15</v>
      </c>
      <c r="D15" s="286">
        <v>1.11</v>
      </c>
      <c r="E15" s="286">
        <v>1.13</v>
      </c>
      <c r="F15" s="314">
        <v>1.17</v>
      </c>
      <c r="G15" s="322">
        <v>1.2</v>
      </c>
      <c r="H15" s="317">
        <v>1.16</v>
      </c>
      <c r="I15" s="318">
        <v>1.17</v>
      </c>
      <c r="J15" s="461">
        <v>1.13</v>
      </c>
      <c r="K15" s="463">
        <v>1.14</v>
      </c>
    </row>
    <row r="16" spans="1:11" ht="12.75">
      <c r="A16" s="293" t="s">
        <v>165</v>
      </c>
      <c r="B16" s="301">
        <v>1.55</v>
      </c>
      <c r="C16" s="286">
        <v>1.64</v>
      </c>
      <c r="D16" s="286">
        <v>1.63</v>
      </c>
      <c r="E16" s="286">
        <v>1.56</v>
      </c>
      <c r="F16" s="315">
        <v>1.49</v>
      </c>
      <c r="G16" s="321">
        <v>1.55</v>
      </c>
      <c r="H16" s="286">
        <v>1.58</v>
      </c>
      <c r="I16" s="302">
        <v>1.6</v>
      </c>
      <c r="J16" s="459">
        <v>1.63</v>
      </c>
      <c r="K16" s="464">
        <v>1.61</v>
      </c>
    </row>
    <row r="17" spans="1:11" ht="12.75">
      <c r="A17" s="293" t="s">
        <v>166</v>
      </c>
      <c r="B17" s="301">
        <v>8.71</v>
      </c>
      <c r="C17" s="286">
        <v>9.11</v>
      </c>
      <c r="D17" s="286">
        <v>8.94</v>
      </c>
      <c r="E17" s="286">
        <v>8.55</v>
      </c>
      <c r="F17" s="315">
        <v>8.37</v>
      </c>
      <c r="G17" s="321">
        <v>8.84</v>
      </c>
      <c r="H17" s="295">
        <v>9.1</v>
      </c>
      <c r="I17" s="302">
        <v>9.41</v>
      </c>
      <c r="J17" s="459">
        <v>9.71</v>
      </c>
      <c r="K17" s="464">
        <v>9.59</v>
      </c>
    </row>
    <row r="18" spans="1:11" ht="12.75">
      <c r="A18" s="293" t="s">
        <v>167</v>
      </c>
      <c r="B18" s="301">
        <v>75.66</v>
      </c>
      <c r="C18" s="286">
        <v>79.43</v>
      </c>
      <c r="D18" s="286">
        <v>76.18</v>
      </c>
      <c r="E18" s="295">
        <v>71.7</v>
      </c>
      <c r="F18" s="315">
        <v>68.02</v>
      </c>
      <c r="G18" s="321">
        <v>72.01</v>
      </c>
      <c r="H18" s="286">
        <v>70.81</v>
      </c>
      <c r="I18" s="296">
        <v>72.48</v>
      </c>
      <c r="J18" s="459">
        <v>72.89</v>
      </c>
      <c r="K18" s="464">
        <v>73.67</v>
      </c>
    </row>
    <row r="19" spans="1:11" ht="12.75">
      <c r="A19" s="293" t="s">
        <v>168</v>
      </c>
      <c r="B19" s="301">
        <v>2.43</v>
      </c>
      <c r="C19" s="286">
        <v>2.46</v>
      </c>
      <c r="D19" s="286">
        <v>2.44</v>
      </c>
      <c r="E19" s="286">
        <v>2.36</v>
      </c>
      <c r="F19" s="315">
        <v>2.3</v>
      </c>
      <c r="G19" s="321">
        <v>2.35</v>
      </c>
      <c r="H19" s="286">
        <v>2.31</v>
      </c>
      <c r="I19" s="302">
        <v>2.53</v>
      </c>
      <c r="J19" s="459">
        <v>2.56</v>
      </c>
      <c r="K19" s="464">
        <v>2.79</v>
      </c>
    </row>
    <row r="20" spans="1:11" ht="12.75">
      <c r="A20" s="293" t="s">
        <v>169</v>
      </c>
      <c r="B20" s="303">
        <v>13.09</v>
      </c>
      <c r="C20" s="299">
        <v>12.8</v>
      </c>
      <c r="D20" s="304">
        <v>12.24</v>
      </c>
      <c r="E20" s="304">
        <v>11.73</v>
      </c>
      <c r="F20" s="316">
        <v>11.26</v>
      </c>
      <c r="G20" s="323">
        <v>11.34</v>
      </c>
      <c r="H20" s="304">
        <v>10.9</v>
      </c>
      <c r="I20" s="305">
        <v>11.23</v>
      </c>
      <c r="J20" s="460">
        <v>11.08</v>
      </c>
      <c r="K20" s="724">
        <v>11.5</v>
      </c>
    </row>
    <row r="21" spans="1:9" ht="3.75" customHeight="1">
      <c r="A21" s="285"/>
      <c r="B21" s="285"/>
      <c r="C21" s="286"/>
      <c r="D21" s="286"/>
      <c r="E21" s="286"/>
      <c r="F21" s="286"/>
      <c r="G21" s="286"/>
      <c r="H21" s="286"/>
      <c r="I21" s="286"/>
    </row>
    <row r="22" spans="1:9" ht="12.75">
      <c r="A22" s="832" t="s">
        <v>205</v>
      </c>
      <c r="B22" s="832"/>
      <c r="C22" s="832"/>
      <c r="D22" s="286"/>
      <c r="E22" s="286"/>
      <c r="F22" s="286"/>
      <c r="G22" s="286"/>
      <c r="H22" s="286"/>
      <c r="I22" s="286"/>
    </row>
    <row r="23" spans="1:9" ht="3.75" customHeight="1">
      <c r="A23" s="288"/>
      <c r="B23" s="288"/>
      <c r="C23" s="288"/>
      <c r="D23" s="286"/>
      <c r="E23" s="286"/>
      <c r="F23" s="286"/>
      <c r="G23" s="286"/>
      <c r="H23" s="286"/>
      <c r="I23" s="286"/>
    </row>
    <row r="24" spans="1:9" ht="12.75">
      <c r="A24" s="285"/>
      <c r="B24" s="289" t="s">
        <v>22</v>
      </c>
      <c r="C24" s="289" t="s">
        <v>206</v>
      </c>
      <c r="D24" s="286"/>
      <c r="E24" s="286"/>
      <c r="F24" s="286"/>
      <c r="G24" s="286"/>
      <c r="H24" s="286"/>
      <c r="I24" s="286"/>
    </row>
    <row r="25" spans="1:9" ht="12.75">
      <c r="A25" s="293" t="s">
        <v>164</v>
      </c>
      <c r="B25" s="306">
        <v>1.15</v>
      </c>
      <c r="C25" s="306">
        <v>1.15</v>
      </c>
      <c r="D25" s="286"/>
      <c r="E25" s="286"/>
      <c r="F25" s="286"/>
      <c r="G25" s="286"/>
      <c r="H25" s="286"/>
      <c r="I25" s="286"/>
    </row>
    <row r="26" spans="1:9" ht="12.75">
      <c r="A26" s="293" t="s">
        <v>165</v>
      </c>
      <c r="B26" s="297">
        <v>1.5</v>
      </c>
      <c r="C26" s="297">
        <v>1.6</v>
      </c>
      <c r="D26" s="286"/>
      <c r="E26" s="286"/>
      <c r="F26" s="286"/>
      <c r="G26" s="286"/>
      <c r="H26" s="286"/>
      <c r="I26" s="286"/>
    </row>
    <row r="27" spans="1:9" ht="12.75">
      <c r="A27" s="293" t="s">
        <v>166</v>
      </c>
      <c r="B27" s="306">
        <v>8.66</v>
      </c>
      <c r="C27" s="306">
        <v>9.26</v>
      </c>
      <c r="D27" s="286"/>
      <c r="E27" s="286"/>
      <c r="F27" s="286"/>
      <c r="G27" s="286"/>
      <c r="H27" s="286"/>
      <c r="I27" s="286"/>
    </row>
    <row r="28" spans="1:9" ht="12.75">
      <c r="A28" s="293" t="s">
        <v>167</v>
      </c>
      <c r="B28" s="306">
        <v>69.03</v>
      </c>
      <c r="C28" s="297">
        <v>71.4</v>
      </c>
      <c r="D28" s="286"/>
      <c r="E28" s="286"/>
      <c r="F28" s="286"/>
      <c r="G28" s="286"/>
      <c r="H28" s="286"/>
      <c r="I28" s="286"/>
    </row>
    <row r="29" spans="1:9" ht="12.75">
      <c r="A29" s="293" t="s">
        <v>168</v>
      </c>
      <c r="B29" s="306">
        <v>2.36</v>
      </c>
      <c r="C29" s="306">
        <v>2.53</v>
      </c>
      <c r="D29" s="286"/>
      <c r="E29" s="286"/>
      <c r="F29" s="286"/>
      <c r="G29" s="286"/>
      <c r="H29" s="286"/>
      <c r="I29" s="286"/>
    </row>
    <row r="30" spans="1:9" ht="12.75">
      <c r="A30" s="293" t="s">
        <v>169</v>
      </c>
      <c r="B30" s="307">
        <v>11.71</v>
      </c>
      <c r="C30" s="420">
        <v>11.1</v>
      </c>
      <c r="D30" s="286"/>
      <c r="E30" s="286"/>
      <c r="F30" s="286"/>
      <c r="G30" s="286"/>
      <c r="H30" s="286"/>
      <c r="I30" s="286"/>
    </row>
  </sheetData>
  <sheetProtection/>
  <mergeCells count="7">
    <mergeCell ref="J13:K13"/>
    <mergeCell ref="A2:C2"/>
    <mergeCell ref="B13:E13"/>
    <mergeCell ref="A22:C22"/>
    <mergeCell ref="F13:I13"/>
    <mergeCell ref="B4:D4"/>
    <mergeCell ref="E4:G4"/>
  </mergeCells>
  <printOptions/>
  <pageMargins left="0.75" right="0.75" top="1" bottom="1" header="0.5" footer="0.5"/>
  <pageSetup fitToHeight="1" fitToWidth="1" horizontalDpi="600" verticalDpi="600" orientation="landscape" paperSize="9" r:id="rId1"/>
  <headerFooter alignWithMargins="0">
    <oddHeader>&amp;L&amp;"Vodafone Rg,Regular"Vodafone Group Plc&amp;C&amp;"Vodafone Rg,Regular"11 Average foreign exchange rates</oddHeader>
  </headerFooter>
</worksheet>
</file>

<file path=xl/worksheets/sheet13.xml><?xml version="1.0" encoding="utf-8"?>
<worksheet xmlns="http://schemas.openxmlformats.org/spreadsheetml/2006/main" xmlns:r="http://schemas.openxmlformats.org/officeDocument/2006/relationships">
  <dimension ref="A1:IU36"/>
  <sheetViews>
    <sheetView zoomScalePageLayoutView="0" workbookViewId="0" topLeftCell="A1">
      <selection activeCell="A1" sqref="A1"/>
    </sheetView>
  </sheetViews>
  <sheetFormatPr defaultColWidth="9.140625" defaultRowHeight="12.75"/>
  <cols>
    <col min="1" max="1" width="27.00390625" style="311" customWidth="1"/>
    <col min="2" max="2" width="98.140625" style="311" customWidth="1"/>
    <col min="3" max="16384" width="9.140625" style="311" customWidth="1"/>
  </cols>
  <sheetData>
    <row r="1" spans="1:255" ht="12.75">
      <c r="A1" s="308" t="s">
        <v>174</v>
      </c>
      <c r="B1" s="309"/>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c r="EI1" s="310"/>
      <c r="EJ1" s="310"/>
      <c r="EK1" s="310"/>
      <c r="EL1" s="310"/>
      <c r="EM1" s="310"/>
      <c r="EN1" s="310"/>
      <c r="EO1" s="310"/>
      <c r="EP1" s="310"/>
      <c r="EQ1" s="310"/>
      <c r="ER1" s="310"/>
      <c r="ES1" s="310"/>
      <c r="ET1" s="310"/>
      <c r="EU1" s="310"/>
      <c r="EV1" s="310"/>
      <c r="EW1" s="310"/>
      <c r="EX1" s="310"/>
      <c r="EY1" s="310"/>
      <c r="EZ1" s="310"/>
      <c r="FA1" s="310"/>
      <c r="FB1" s="310"/>
      <c r="FC1" s="310"/>
      <c r="FD1" s="310"/>
      <c r="FE1" s="310"/>
      <c r="FF1" s="310"/>
      <c r="FG1" s="310"/>
      <c r="FH1" s="310"/>
      <c r="FI1" s="310"/>
      <c r="FJ1" s="310"/>
      <c r="FK1" s="310"/>
      <c r="FL1" s="310"/>
      <c r="FM1" s="310"/>
      <c r="FN1" s="310"/>
      <c r="FO1" s="310"/>
      <c r="FP1" s="310"/>
      <c r="FQ1" s="310"/>
      <c r="FR1" s="310"/>
      <c r="FS1" s="310"/>
      <c r="FT1" s="310"/>
      <c r="FU1" s="310"/>
      <c r="FV1" s="310"/>
      <c r="FW1" s="310"/>
      <c r="FX1" s="310"/>
      <c r="FY1" s="310"/>
      <c r="FZ1" s="310"/>
      <c r="GA1" s="310"/>
      <c r="GB1" s="310"/>
      <c r="GC1" s="310"/>
      <c r="GD1" s="310"/>
      <c r="GE1" s="310"/>
      <c r="GF1" s="310"/>
      <c r="GG1" s="310"/>
      <c r="GH1" s="310"/>
      <c r="GI1" s="310"/>
      <c r="GJ1" s="310"/>
      <c r="GK1" s="310"/>
      <c r="GL1" s="310"/>
      <c r="GM1" s="310"/>
      <c r="GN1" s="310"/>
      <c r="GO1" s="310"/>
      <c r="GP1" s="310"/>
      <c r="GQ1" s="310"/>
      <c r="GR1" s="310"/>
      <c r="GS1" s="310"/>
      <c r="GT1" s="310"/>
      <c r="GU1" s="310"/>
      <c r="GV1" s="310"/>
      <c r="GW1" s="310"/>
      <c r="GX1" s="310"/>
      <c r="GY1" s="310"/>
      <c r="GZ1" s="310"/>
      <c r="HA1" s="310"/>
      <c r="HB1" s="310"/>
      <c r="HC1" s="310"/>
      <c r="HD1" s="310"/>
      <c r="HE1" s="310"/>
      <c r="HF1" s="310"/>
      <c r="HG1" s="310"/>
      <c r="HH1" s="310"/>
      <c r="HI1" s="310"/>
      <c r="HJ1" s="310"/>
      <c r="HK1" s="310"/>
      <c r="HL1" s="310"/>
      <c r="HM1" s="310"/>
      <c r="HN1" s="310"/>
      <c r="HO1" s="310"/>
      <c r="HP1" s="310"/>
      <c r="HQ1" s="310"/>
      <c r="HR1" s="310"/>
      <c r="HS1" s="310"/>
      <c r="HT1" s="310"/>
      <c r="HU1" s="310"/>
      <c r="HV1" s="310"/>
      <c r="HW1" s="310"/>
      <c r="HX1" s="310"/>
      <c r="HY1" s="310"/>
      <c r="HZ1" s="310"/>
      <c r="IA1" s="310"/>
      <c r="IB1" s="310"/>
      <c r="IC1" s="310"/>
      <c r="ID1" s="310"/>
      <c r="IE1" s="310"/>
      <c r="IF1" s="310"/>
      <c r="IG1" s="310"/>
      <c r="IH1" s="310"/>
      <c r="II1" s="310"/>
      <c r="IJ1" s="310"/>
      <c r="IK1" s="310"/>
      <c r="IL1" s="310"/>
      <c r="IM1" s="310"/>
      <c r="IN1" s="310"/>
      <c r="IO1" s="310"/>
      <c r="IP1" s="310"/>
      <c r="IQ1" s="310"/>
      <c r="IR1" s="310"/>
      <c r="IS1" s="310"/>
      <c r="IT1" s="310"/>
      <c r="IU1" s="310"/>
    </row>
    <row r="2" spans="1:255" ht="12.75">
      <c r="A2" s="310"/>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c r="GL2" s="310"/>
      <c r="GM2" s="310"/>
      <c r="GN2" s="310"/>
      <c r="GO2" s="310"/>
      <c r="GP2" s="310"/>
      <c r="GQ2" s="310"/>
      <c r="GR2" s="310"/>
      <c r="GS2" s="310"/>
      <c r="GT2" s="310"/>
      <c r="GU2" s="310"/>
      <c r="GV2" s="310"/>
      <c r="GW2" s="310"/>
      <c r="GX2" s="310"/>
      <c r="GY2" s="310"/>
      <c r="GZ2" s="310"/>
      <c r="HA2" s="310"/>
      <c r="HB2" s="310"/>
      <c r="HC2" s="310"/>
      <c r="HD2" s="310"/>
      <c r="HE2" s="310"/>
      <c r="HF2" s="310"/>
      <c r="HG2" s="310"/>
      <c r="HH2" s="310"/>
      <c r="HI2" s="310"/>
      <c r="HJ2" s="310"/>
      <c r="HK2" s="310"/>
      <c r="HL2" s="310"/>
      <c r="HM2" s="310"/>
      <c r="HN2" s="310"/>
      <c r="HO2" s="310"/>
      <c r="HP2" s="310"/>
      <c r="HQ2" s="310"/>
      <c r="HR2" s="310"/>
      <c r="HS2" s="310"/>
      <c r="HT2" s="310"/>
      <c r="HU2" s="310"/>
      <c r="HV2" s="310"/>
      <c r="HW2" s="310"/>
      <c r="HX2" s="310"/>
      <c r="HY2" s="310"/>
      <c r="HZ2" s="310"/>
      <c r="IA2" s="310"/>
      <c r="IB2" s="310"/>
      <c r="IC2" s="310"/>
      <c r="ID2" s="310"/>
      <c r="IE2" s="310"/>
      <c r="IF2" s="310"/>
      <c r="IG2" s="310"/>
      <c r="IH2" s="310"/>
      <c r="II2" s="310"/>
      <c r="IJ2" s="310"/>
      <c r="IK2" s="310"/>
      <c r="IL2" s="310"/>
      <c r="IM2" s="310"/>
      <c r="IN2" s="310"/>
      <c r="IO2" s="310"/>
      <c r="IP2" s="310"/>
      <c r="IQ2" s="310"/>
      <c r="IR2" s="310"/>
      <c r="IS2" s="310"/>
      <c r="IT2" s="310"/>
      <c r="IU2" s="310"/>
    </row>
    <row r="3" spans="1:255" ht="25.5">
      <c r="A3" s="312" t="s">
        <v>175</v>
      </c>
      <c r="B3" s="313" t="s">
        <v>176</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row>
    <row r="4" spans="1:255" ht="12.75">
      <c r="A4" s="312"/>
      <c r="B4" s="313"/>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c r="DC4" s="310"/>
      <c r="DD4" s="310"/>
      <c r="DE4" s="310"/>
      <c r="DF4" s="310"/>
      <c r="DG4" s="310"/>
      <c r="DH4" s="310"/>
      <c r="DI4" s="310"/>
      <c r="DJ4" s="310"/>
      <c r="DK4" s="310"/>
      <c r="DL4" s="310"/>
      <c r="DM4" s="310"/>
      <c r="DN4" s="310"/>
      <c r="DO4" s="310"/>
      <c r="DP4" s="310"/>
      <c r="DQ4" s="310"/>
      <c r="DR4" s="310"/>
      <c r="DS4" s="310"/>
      <c r="DT4" s="310"/>
      <c r="DU4" s="310"/>
      <c r="DV4" s="310"/>
      <c r="DW4" s="310"/>
      <c r="DX4" s="310"/>
      <c r="DY4" s="310"/>
      <c r="DZ4" s="310"/>
      <c r="EA4" s="310"/>
      <c r="EB4" s="310"/>
      <c r="EC4" s="310"/>
      <c r="ED4" s="310"/>
      <c r="EE4" s="310"/>
      <c r="EF4" s="310"/>
      <c r="EG4" s="310"/>
      <c r="EH4" s="310"/>
      <c r="EI4" s="310"/>
      <c r="EJ4" s="310"/>
      <c r="EK4" s="310"/>
      <c r="EL4" s="310"/>
      <c r="EM4" s="310"/>
      <c r="EN4" s="310"/>
      <c r="EO4" s="310"/>
      <c r="EP4" s="310"/>
      <c r="EQ4" s="310"/>
      <c r="ER4" s="310"/>
      <c r="ES4" s="310"/>
      <c r="ET4" s="310"/>
      <c r="EU4" s="310"/>
      <c r="EV4" s="310"/>
      <c r="EW4" s="310"/>
      <c r="EX4" s="310"/>
      <c r="EY4" s="310"/>
      <c r="EZ4" s="310"/>
      <c r="FA4" s="310"/>
      <c r="FB4" s="310"/>
      <c r="FC4" s="310"/>
      <c r="FD4" s="310"/>
      <c r="FE4" s="310"/>
      <c r="FF4" s="310"/>
      <c r="FG4" s="310"/>
      <c r="FH4" s="310"/>
      <c r="FI4" s="310"/>
      <c r="FJ4" s="310"/>
      <c r="FK4" s="310"/>
      <c r="FL4" s="310"/>
      <c r="FM4" s="310"/>
      <c r="FN4" s="310"/>
      <c r="FO4" s="310"/>
      <c r="FP4" s="310"/>
      <c r="FQ4" s="310"/>
      <c r="FR4" s="310"/>
      <c r="FS4" s="310"/>
      <c r="FT4" s="310"/>
      <c r="FU4" s="310"/>
      <c r="FV4" s="310"/>
      <c r="FW4" s="310"/>
      <c r="FX4" s="310"/>
      <c r="FY4" s="310"/>
      <c r="FZ4" s="310"/>
      <c r="GA4" s="310"/>
      <c r="GB4" s="310"/>
      <c r="GC4" s="310"/>
      <c r="GD4" s="310"/>
      <c r="GE4" s="310"/>
      <c r="GF4" s="310"/>
      <c r="GG4" s="310"/>
      <c r="GH4" s="310"/>
      <c r="GI4" s="310"/>
      <c r="GJ4" s="310"/>
      <c r="GK4" s="310"/>
      <c r="GL4" s="310"/>
      <c r="GM4" s="310"/>
      <c r="GN4" s="310"/>
      <c r="GO4" s="310"/>
      <c r="GP4" s="310"/>
      <c r="GQ4" s="310"/>
      <c r="GR4" s="310"/>
      <c r="GS4" s="310"/>
      <c r="GT4" s="310"/>
      <c r="GU4" s="310"/>
      <c r="GV4" s="310"/>
      <c r="GW4" s="310"/>
      <c r="GX4" s="310"/>
      <c r="GY4" s="310"/>
      <c r="GZ4" s="310"/>
      <c r="HA4" s="310"/>
      <c r="HB4" s="310"/>
      <c r="HC4" s="310"/>
      <c r="HD4" s="310"/>
      <c r="HE4" s="310"/>
      <c r="HF4" s="310"/>
      <c r="HG4" s="310"/>
      <c r="HH4" s="310"/>
      <c r="HI4" s="310"/>
      <c r="HJ4" s="310"/>
      <c r="HK4" s="310"/>
      <c r="HL4" s="310"/>
      <c r="HM4" s="310"/>
      <c r="HN4" s="310"/>
      <c r="HO4" s="310"/>
      <c r="HP4" s="310"/>
      <c r="HQ4" s="310"/>
      <c r="HR4" s="310"/>
      <c r="HS4" s="310"/>
      <c r="HT4" s="310"/>
      <c r="HU4" s="310"/>
      <c r="HV4" s="310"/>
      <c r="HW4" s="310"/>
      <c r="HX4" s="310"/>
      <c r="HY4" s="310"/>
      <c r="HZ4" s="310"/>
      <c r="IA4" s="310"/>
      <c r="IB4" s="310"/>
      <c r="IC4" s="310"/>
      <c r="ID4" s="310"/>
      <c r="IE4" s="310"/>
      <c r="IF4" s="310"/>
      <c r="IG4" s="310"/>
      <c r="IH4" s="310"/>
      <c r="II4" s="310"/>
      <c r="IJ4" s="310"/>
      <c r="IK4" s="310"/>
      <c r="IL4" s="310"/>
      <c r="IM4" s="310"/>
      <c r="IN4" s="310"/>
      <c r="IO4" s="310"/>
      <c r="IP4" s="310"/>
      <c r="IQ4" s="310"/>
      <c r="IR4" s="310"/>
      <c r="IS4" s="310"/>
      <c r="IT4" s="310"/>
      <c r="IU4" s="310"/>
    </row>
    <row r="5" spans="1:255" ht="12.75">
      <c r="A5" s="312" t="s">
        <v>177</v>
      </c>
      <c r="B5" s="313" t="s">
        <v>178</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0"/>
      <c r="DG5" s="310"/>
      <c r="DH5" s="310"/>
      <c r="DI5" s="310"/>
      <c r="DJ5" s="310"/>
      <c r="DK5" s="310"/>
      <c r="DL5" s="310"/>
      <c r="DM5" s="310"/>
      <c r="DN5" s="310"/>
      <c r="DO5" s="310"/>
      <c r="DP5" s="310"/>
      <c r="DQ5" s="310"/>
      <c r="DR5" s="310"/>
      <c r="DS5" s="310"/>
      <c r="DT5" s="310"/>
      <c r="DU5" s="310"/>
      <c r="DV5" s="310"/>
      <c r="DW5" s="310"/>
      <c r="DX5" s="310"/>
      <c r="DY5" s="310"/>
      <c r="DZ5" s="310"/>
      <c r="EA5" s="310"/>
      <c r="EB5" s="310"/>
      <c r="EC5" s="310"/>
      <c r="ED5" s="310"/>
      <c r="EE5" s="310"/>
      <c r="EF5" s="310"/>
      <c r="EG5" s="310"/>
      <c r="EH5" s="310"/>
      <c r="EI5" s="310"/>
      <c r="EJ5" s="310"/>
      <c r="EK5" s="310"/>
      <c r="EL5" s="310"/>
      <c r="EM5" s="310"/>
      <c r="EN5" s="310"/>
      <c r="EO5" s="310"/>
      <c r="EP5" s="310"/>
      <c r="EQ5" s="310"/>
      <c r="ER5" s="310"/>
      <c r="ES5" s="310"/>
      <c r="ET5" s="310"/>
      <c r="EU5" s="310"/>
      <c r="EV5" s="310"/>
      <c r="EW5" s="310"/>
      <c r="EX5" s="310"/>
      <c r="EY5" s="310"/>
      <c r="EZ5" s="310"/>
      <c r="FA5" s="310"/>
      <c r="FB5" s="310"/>
      <c r="FC5" s="310"/>
      <c r="FD5" s="310"/>
      <c r="FE5" s="310"/>
      <c r="FF5" s="310"/>
      <c r="FG5" s="310"/>
      <c r="FH5" s="310"/>
      <c r="FI5" s="310"/>
      <c r="FJ5" s="310"/>
      <c r="FK5" s="310"/>
      <c r="FL5" s="310"/>
      <c r="FM5" s="310"/>
      <c r="FN5" s="310"/>
      <c r="FO5" s="310"/>
      <c r="FP5" s="310"/>
      <c r="FQ5" s="310"/>
      <c r="FR5" s="310"/>
      <c r="FS5" s="310"/>
      <c r="FT5" s="310"/>
      <c r="FU5" s="310"/>
      <c r="FV5" s="310"/>
      <c r="FW5" s="310"/>
      <c r="FX5" s="310"/>
      <c r="FY5" s="310"/>
      <c r="FZ5" s="310"/>
      <c r="GA5" s="310"/>
      <c r="GB5" s="310"/>
      <c r="GC5" s="310"/>
      <c r="GD5" s="310"/>
      <c r="GE5" s="310"/>
      <c r="GF5" s="310"/>
      <c r="GG5" s="310"/>
      <c r="GH5" s="310"/>
      <c r="GI5" s="310"/>
      <c r="GJ5" s="310"/>
      <c r="GK5" s="310"/>
      <c r="GL5" s="310"/>
      <c r="GM5" s="310"/>
      <c r="GN5" s="310"/>
      <c r="GO5" s="310"/>
      <c r="GP5" s="310"/>
      <c r="GQ5" s="310"/>
      <c r="GR5" s="310"/>
      <c r="GS5" s="310"/>
      <c r="GT5" s="310"/>
      <c r="GU5" s="310"/>
      <c r="GV5" s="310"/>
      <c r="GW5" s="310"/>
      <c r="GX5" s="310"/>
      <c r="GY5" s="310"/>
      <c r="GZ5" s="310"/>
      <c r="HA5" s="310"/>
      <c r="HB5" s="310"/>
      <c r="HC5" s="310"/>
      <c r="HD5" s="310"/>
      <c r="HE5" s="310"/>
      <c r="HF5" s="310"/>
      <c r="HG5" s="310"/>
      <c r="HH5" s="310"/>
      <c r="HI5" s="310"/>
      <c r="HJ5" s="310"/>
      <c r="HK5" s="310"/>
      <c r="HL5" s="310"/>
      <c r="HM5" s="310"/>
      <c r="HN5" s="310"/>
      <c r="HO5" s="310"/>
      <c r="HP5" s="310"/>
      <c r="HQ5" s="310"/>
      <c r="HR5" s="310"/>
      <c r="HS5" s="310"/>
      <c r="HT5" s="310"/>
      <c r="HU5" s="310"/>
      <c r="HV5" s="310"/>
      <c r="HW5" s="310"/>
      <c r="HX5" s="310"/>
      <c r="HY5" s="310"/>
      <c r="HZ5" s="310"/>
      <c r="IA5" s="310"/>
      <c r="IB5" s="310"/>
      <c r="IC5" s="310"/>
      <c r="ID5" s="310"/>
      <c r="IE5" s="310"/>
      <c r="IF5" s="310"/>
      <c r="IG5" s="310"/>
      <c r="IH5" s="310"/>
      <c r="II5" s="310"/>
      <c r="IJ5" s="310"/>
      <c r="IK5" s="310"/>
      <c r="IL5" s="310"/>
      <c r="IM5" s="310"/>
      <c r="IN5" s="310"/>
      <c r="IO5" s="310"/>
      <c r="IP5" s="310"/>
      <c r="IQ5" s="310"/>
      <c r="IR5" s="310"/>
      <c r="IS5" s="310"/>
      <c r="IT5" s="310"/>
      <c r="IU5" s="310"/>
    </row>
    <row r="6" spans="1:255" ht="12.75">
      <c r="A6" s="312"/>
      <c r="B6" s="313"/>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310"/>
      <c r="CU6" s="310"/>
      <c r="CV6" s="310"/>
      <c r="CW6" s="310"/>
      <c r="CX6" s="310"/>
      <c r="CY6" s="310"/>
      <c r="CZ6" s="310"/>
      <c r="DA6" s="310"/>
      <c r="DB6" s="310"/>
      <c r="DC6" s="310"/>
      <c r="DD6" s="310"/>
      <c r="DE6" s="310"/>
      <c r="DF6" s="310"/>
      <c r="DG6" s="310"/>
      <c r="DH6" s="310"/>
      <c r="DI6" s="310"/>
      <c r="DJ6" s="310"/>
      <c r="DK6" s="310"/>
      <c r="DL6" s="310"/>
      <c r="DM6" s="310"/>
      <c r="DN6" s="310"/>
      <c r="DO6" s="310"/>
      <c r="DP6" s="310"/>
      <c r="DQ6" s="310"/>
      <c r="DR6" s="310"/>
      <c r="DS6" s="310"/>
      <c r="DT6" s="310"/>
      <c r="DU6" s="310"/>
      <c r="DV6" s="310"/>
      <c r="DW6" s="310"/>
      <c r="DX6" s="310"/>
      <c r="DY6" s="310"/>
      <c r="DZ6" s="310"/>
      <c r="EA6" s="310"/>
      <c r="EB6" s="310"/>
      <c r="EC6" s="310"/>
      <c r="ED6" s="310"/>
      <c r="EE6" s="310"/>
      <c r="EF6" s="310"/>
      <c r="EG6" s="310"/>
      <c r="EH6" s="310"/>
      <c r="EI6" s="310"/>
      <c r="EJ6" s="310"/>
      <c r="EK6" s="310"/>
      <c r="EL6" s="310"/>
      <c r="EM6" s="310"/>
      <c r="EN6" s="310"/>
      <c r="EO6" s="310"/>
      <c r="EP6" s="310"/>
      <c r="EQ6" s="310"/>
      <c r="ER6" s="310"/>
      <c r="ES6" s="310"/>
      <c r="ET6" s="310"/>
      <c r="EU6" s="310"/>
      <c r="EV6" s="310"/>
      <c r="EW6" s="310"/>
      <c r="EX6" s="310"/>
      <c r="EY6" s="310"/>
      <c r="EZ6" s="310"/>
      <c r="FA6" s="310"/>
      <c r="FB6" s="310"/>
      <c r="FC6" s="310"/>
      <c r="FD6" s="310"/>
      <c r="FE6" s="310"/>
      <c r="FF6" s="310"/>
      <c r="FG6" s="310"/>
      <c r="FH6" s="310"/>
      <c r="FI6" s="310"/>
      <c r="FJ6" s="310"/>
      <c r="FK6" s="310"/>
      <c r="FL6" s="310"/>
      <c r="FM6" s="310"/>
      <c r="FN6" s="310"/>
      <c r="FO6" s="310"/>
      <c r="FP6" s="310"/>
      <c r="FQ6" s="310"/>
      <c r="FR6" s="310"/>
      <c r="FS6" s="310"/>
      <c r="FT6" s="310"/>
      <c r="FU6" s="310"/>
      <c r="FV6" s="310"/>
      <c r="FW6" s="310"/>
      <c r="FX6" s="310"/>
      <c r="FY6" s="310"/>
      <c r="FZ6" s="310"/>
      <c r="GA6" s="310"/>
      <c r="GB6" s="310"/>
      <c r="GC6" s="310"/>
      <c r="GD6" s="310"/>
      <c r="GE6" s="310"/>
      <c r="GF6" s="310"/>
      <c r="GG6" s="310"/>
      <c r="GH6" s="310"/>
      <c r="GI6" s="310"/>
      <c r="GJ6" s="310"/>
      <c r="GK6" s="310"/>
      <c r="GL6" s="310"/>
      <c r="GM6" s="310"/>
      <c r="GN6" s="310"/>
      <c r="GO6" s="310"/>
      <c r="GP6" s="310"/>
      <c r="GQ6" s="310"/>
      <c r="GR6" s="310"/>
      <c r="GS6" s="310"/>
      <c r="GT6" s="310"/>
      <c r="GU6" s="310"/>
      <c r="GV6" s="310"/>
      <c r="GW6" s="310"/>
      <c r="GX6" s="310"/>
      <c r="GY6" s="310"/>
      <c r="GZ6" s="310"/>
      <c r="HA6" s="310"/>
      <c r="HB6" s="310"/>
      <c r="HC6" s="310"/>
      <c r="HD6" s="310"/>
      <c r="HE6" s="310"/>
      <c r="HF6" s="310"/>
      <c r="HG6" s="310"/>
      <c r="HH6" s="310"/>
      <c r="HI6" s="310"/>
      <c r="HJ6" s="310"/>
      <c r="HK6" s="310"/>
      <c r="HL6" s="310"/>
      <c r="HM6" s="310"/>
      <c r="HN6" s="310"/>
      <c r="HO6" s="310"/>
      <c r="HP6" s="310"/>
      <c r="HQ6" s="310"/>
      <c r="HR6" s="310"/>
      <c r="HS6" s="310"/>
      <c r="HT6" s="310"/>
      <c r="HU6" s="310"/>
      <c r="HV6" s="310"/>
      <c r="HW6" s="310"/>
      <c r="HX6" s="310"/>
      <c r="HY6" s="310"/>
      <c r="HZ6" s="310"/>
      <c r="IA6" s="310"/>
      <c r="IB6" s="310"/>
      <c r="IC6" s="310"/>
      <c r="ID6" s="310"/>
      <c r="IE6" s="310"/>
      <c r="IF6" s="310"/>
      <c r="IG6" s="310"/>
      <c r="IH6" s="310"/>
      <c r="II6" s="310"/>
      <c r="IJ6" s="310"/>
      <c r="IK6" s="310"/>
      <c r="IL6" s="310"/>
      <c r="IM6" s="310"/>
      <c r="IN6" s="310"/>
      <c r="IO6" s="310"/>
      <c r="IP6" s="310"/>
      <c r="IQ6" s="310"/>
      <c r="IR6" s="310"/>
      <c r="IS6" s="310"/>
      <c r="IT6" s="310"/>
      <c r="IU6" s="310"/>
    </row>
    <row r="7" spans="1:255" ht="25.5">
      <c r="A7" s="312" t="s">
        <v>179</v>
      </c>
      <c r="B7" s="313" t="s">
        <v>180</v>
      </c>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310"/>
      <c r="DS7" s="310"/>
      <c r="DT7" s="310"/>
      <c r="DU7" s="310"/>
      <c r="DV7" s="310"/>
      <c r="DW7" s="310"/>
      <c r="DX7" s="310"/>
      <c r="DY7" s="310"/>
      <c r="DZ7" s="310"/>
      <c r="EA7" s="310"/>
      <c r="EB7" s="310"/>
      <c r="EC7" s="310"/>
      <c r="ED7" s="310"/>
      <c r="EE7" s="310"/>
      <c r="EF7" s="310"/>
      <c r="EG7" s="310"/>
      <c r="EH7" s="310"/>
      <c r="EI7" s="310"/>
      <c r="EJ7" s="310"/>
      <c r="EK7" s="310"/>
      <c r="EL7" s="310"/>
      <c r="EM7" s="310"/>
      <c r="EN7" s="310"/>
      <c r="EO7" s="310"/>
      <c r="EP7" s="310"/>
      <c r="EQ7" s="310"/>
      <c r="ER7" s="310"/>
      <c r="ES7" s="310"/>
      <c r="ET7" s="310"/>
      <c r="EU7" s="310"/>
      <c r="EV7" s="310"/>
      <c r="EW7" s="310"/>
      <c r="EX7" s="310"/>
      <c r="EY7" s="310"/>
      <c r="EZ7" s="310"/>
      <c r="FA7" s="310"/>
      <c r="FB7" s="310"/>
      <c r="FC7" s="310"/>
      <c r="FD7" s="310"/>
      <c r="FE7" s="310"/>
      <c r="FF7" s="310"/>
      <c r="FG7" s="310"/>
      <c r="FH7" s="310"/>
      <c r="FI7" s="310"/>
      <c r="FJ7" s="310"/>
      <c r="FK7" s="310"/>
      <c r="FL7" s="310"/>
      <c r="FM7" s="310"/>
      <c r="FN7" s="310"/>
      <c r="FO7" s="310"/>
      <c r="FP7" s="310"/>
      <c r="FQ7" s="310"/>
      <c r="FR7" s="310"/>
      <c r="FS7" s="310"/>
      <c r="FT7" s="310"/>
      <c r="FU7" s="310"/>
      <c r="FV7" s="310"/>
      <c r="FW7" s="310"/>
      <c r="FX7" s="310"/>
      <c r="FY7" s="310"/>
      <c r="FZ7" s="310"/>
      <c r="GA7" s="310"/>
      <c r="GB7" s="310"/>
      <c r="GC7" s="310"/>
      <c r="GD7" s="310"/>
      <c r="GE7" s="310"/>
      <c r="GF7" s="310"/>
      <c r="GG7" s="310"/>
      <c r="GH7" s="310"/>
      <c r="GI7" s="310"/>
      <c r="GJ7" s="310"/>
      <c r="GK7" s="310"/>
      <c r="GL7" s="310"/>
      <c r="GM7" s="310"/>
      <c r="GN7" s="310"/>
      <c r="GO7" s="310"/>
      <c r="GP7" s="310"/>
      <c r="GQ7" s="310"/>
      <c r="GR7" s="310"/>
      <c r="GS7" s="310"/>
      <c r="GT7" s="310"/>
      <c r="GU7" s="310"/>
      <c r="GV7" s="310"/>
      <c r="GW7" s="310"/>
      <c r="GX7" s="310"/>
      <c r="GY7" s="310"/>
      <c r="GZ7" s="310"/>
      <c r="HA7" s="310"/>
      <c r="HB7" s="310"/>
      <c r="HC7" s="310"/>
      <c r="HD7" s="310"/>
      <c r="HE7" s="310"/>
      <c r="HF7" s="310"/>
      <c r="HG7" s="310"/>
      <c r="HH7" s="310"/>
      <c r="HI7" s="310"/>
      <c r="HJ7" s="310"/>
      <c r="HK7" s="310"/>
      <c r="HL7" s="310"/>
      <c r="HM7" s="310"/>
      <c r="HN7" s="310"/>
      <c r="HO7" s="310"/>
      <c r="HP7" s="310"/>
      <c r="HQ7" s="310"/>
      <c r="HR7" s="310"/>
      <c r="HS7" s="310"/>
      <c r="HT7" s="310"/>
      <c r="HU7" s="310"/>
      <c r="HV7" s="310"/>
      <c r="HW7" s="310"/>
      <c r="HX7" s="310"/>
      <c r="HY7" s="310"/>
      <c r="HZ7" s="310"/>
      <c r="IA7" s="310"/>
      <c r="IB7" s="310"/>
      <c r="IC7" s="310"/>
      <c r="ID7" s="310"/>
      <c r="IE7" s="310"/>
      <c r="IF7" s="310"/>
      <c r="IG7" s="310"/>
      <c r="IH7" s="310"/>
      <c r="II7" s="310"/>
      <c r="IJ7" s="310"/>
      <c r="IK7" s="310"/>
      <c r="IL7" s="310"/>
      <c r="IM7" s="310"/>
      <c r="IN7" s="310"/>
      <c r="IO7" s="310"/>
      <c r="IP7" s="310"/>
      <c r="IQ7" s="310"/>
      <c r="IR7" s="310"/>
      <c r="IS7" s="310"/>
      <c r="IT7" s="310"/>
      <c r="IU7" s="310"/>
    </row>
    <row r="8" spans="1:255" ht="12.75">
      <c r="A8" s="312"/>
      <c r="B8" s="313"/>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c r="FL8" s="310"/>
      <c r="FM8" s="310"/>
      <c r="FN8" s="310"/>
      <c r="FO8" s="310"/>
      <c r="FP8" s="310"/>
      <c r="FQ8" s="310"/>
      <c r="FR8" s="310"/>
      <c r="FS8" s="310"/>
      <c r="FT8" s="310"/>
      <c r="FU8" s="310"/>
      <c r="FV8" s="310"/>
      <c r="FW8" s="310"/>
      <c r="FX8" s="310"/>
      <c r="FY8" s="310"/>
      <c r="FZ8" s="310"/>
      <c r="GA8" s="310"/>
      <c r="GB8" s="310"/>
      <c r="GC8" s="310"/>
      <c r="GD8" s="310"/>
      <c r="GE8" s="310"/>
      <c r="GF8" s="310"/>
      <c r="GG8" s="310"/>
      <c r="GH8" s="310"/>
      <c r="GI8" s="310"/>
      <c r="GJ8" s="310"/>
      <c r="GK8" s="310"/>
      <c r="GL8" s="310"/>
      <c r="GM8" s="310"/>
      <c r="GN8" s="310"/>
      <c r="GO8" s="310"/>
      <c r="GP8" s="310"/>
      <c r="GQ8" s="310"/>
      <c r="GR8" s="310"/>
      <c r="GS8" s="310"/>
      <c r="GT8" s="310"/>
      <c r="GU8" s="310"/>
      <c r="GV8" s="310"/>
      <c r="GW8" s="310"/>
      <c r="GX8" s="310"/>
      <c r="GY8" s="310"/>
      <c r="GZ8" s="310"/>
      <c r="HA8" s="310"/>
      <c r="HB8" s="310"/>
      <c r="HC8" s="310"/>
      <c r="HD8" s="310"/>
      <c r="HE8" s="310"/>
      <c r="HF8" s="310"/>
      <c r="HG8" s="310"/>
      <c r="HH8" s="310"/>
      <c r="HI8" s="310"/>
      <c r="HJ8" s="310"/>
      <c r="HK8" s="310"/>
      <c r="HL8" s="310"/>
      <c r="HM8" s="310"/>
      <c r="HN8" s="310"/>
      <c r="HO8" s="310"/>
      <c r="HP8" s="310"/>
      <c r="HQ8" s="310"/>
      <c r="HR8" s="310"/>
      <c r="HS8" s="310"/>
      <c r="HT8" s="310"/>
      <c r="HU8" s="310"/>
      <c r="HV8" s="310"/>
      <c r="HW8" s="310"/>
      <c r="HX8" s="310"/>
      <c r="HY8" s="310"/>
      <c r="HZ8" s="310"/>
      <c r="IA8" s="310"/>
      <c r="IB8" s="310"/>
      <c r="IC8" s="310"/>
      <c r="ID8" s="310"/>
      <c r="IE8" s="310"/>
      <c r="IF8" s="310"/>
      <c r="IG8" s="310"/>
      <c r="IH8" s="310"/>
      <c r="II8" s="310"/>
      <c r="IJ8" s="310"/>
      <c r="IK8" s="310"/>
      <c r="IL8" s="310"/>
      <c r="IM8" s="310"/>
      <c r="IN8" s="310"/>
      <c r="IO8" s="310"/>
      <c r="IP8" s="310"/>
      <c r="IQ8" s="310"/>
      <c r="IR8" s="310"/>
      <c r="IS8" s="310"/>
      <c r="IT8" s="310"/>
      <c r="IU8" s="310"/>
    </row>
    <row r="9" spans="1:255" ht="12.75">
      <c r="A9" s="312" t="s">
        <v>181</v>
      </c>
      <c r="B9" s="313" t="s">
        <v>182</v>
      </c>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c r="DS9" s="310"/>
      <c r="DT9" s="310"/>
      <c r="DU9" s="310"/>
      <c r="DV9" s="310"/>
      <c r="DW9" s="310"/>
      <c r="DX9" s="310"/>
      <c r="DY9" s="310"/>
      <c r="DZ9" s="310"/>
      <c r="EA9" s="310"/>
      <c r="EB9" s="310"/>
      <c r="EC9" s="310"/>
      <c r="ED9" s="310"/>
      <c r="EE9" s="310"/>
      <c r="EF9" s="310"/>
      <c r="EG9" s="310"/>
      <c r="EH9" s="310"/>
      <c r="EI9" s="310"/>
      <c r="EJ9" s="310"/>
      <c r="EK9" s="310"/>
      <c r="EL9" s="310"/>
      <c r="EM9" s="310"/>
      <c r="EN9" s="310"/>
      <c r="EO9" s="310"/>
      <c r="EP9" s="310"/>
      <c r="EQ9" s="310"/>
      <c r="ER9" s="310"/>
      <c r="ES9" s="310"/>
      <c r="ET9" s="310"/>
      <c r="EU9" s="310"/>
      <c r="EV9" s="310"/>
      <c r="EW9" s="310"/>
      <c r="EX9" s="310"/>
      <c r="EY9" s="310"/>
      <c r="EZ9" s="310"/>
      <c r="FA9" s="310"/>
      <c r="FB9" s="310"/>
      <c r="FC9" s="310"/>
      <c r="FD9" s="310"/>
      <c r="FE9" s="310"/>
      <c r="FF9" s="310"/>
      <c r="FG9" s="310"/>
      <c r="FH9" s="310"/>
      <c r="FI9" s="310"/>
      <c r="FJ9" s="310"/>
      <c r="FK9" s="310"/>
      <c r="FL9" s="310"/>
      <c r="FM9" s="310"/>
      <c r="FN9" s="310"/>
      <c r="FO9" s="310"/>
      <c r="FP9" s="310"/>
      <c r="FQ9" s="310"/>
      <c r="FR9" s="310"/>
      <c r="FS9" s="310"/>
      <c r="FT9" s="310"/>
      <c r="FU9" s="310"/>
      <c r="FV9" s="310"/>
      <c r="FW9" s="310"/>
      <c r="FX9" s="310"/>
      <c r="FY9" s="310"/>
      <c r="FZ9" s="310"/>
      <c r="GA9" s="310"/>
      <c r="GB9" s="310"/>
      <c r="GC9" s="310"/>
      <c r="GD9" s="310"/>
      <c r="GE9" s="310"/>
      <c r="GF9" s="310"/>
      <c r="GG9" s="310"/>
      <c r="GH9" s="310"/>
      <c r="GI9" s="310"/>
      <c r="GJ9" s="310"/>
      <c r="GK9" s="310"/>
      <c r="GL9" s="310"/>
      <c r="GM9" s="310"/>
      <c r="GN9" s="310"/>
      <c r="GO9" s="310"/>
      <c r="GP9" s="310"/>
      <c r="GQ9" s="310"/>
      <c r="GR9" s="310"/>
      <c r="GS9" s="310"/>
      <c r="GT9" s="310"/>
      <c r="GU9" s="310"/>
      <c r="GV9" s="310"/>
      <c r="GW9" s="310"/>
      <c r="GX9" s="310"/>
      <c r="GY9" s="310"/>
      <c r="GZ9" s="310"/>
      <c r="HA9" s="310"/>
      <c r="HB9" s="310"/>
      <c r="HC9" s="310"/>
      <c r="HD9" s="310"/>
      <c r="HE9" s="310"/>
      <c r="HF9" s="310"/>
      <c r="HG9" s="310"/>
      <c r="HH9" s="310"/>
      <c r="HI9" s="310"/>
      <c r="HJ9" s="310"/>
      <c r="HK9" s="310"/>
      <c r="HL9" s="310"/>
      <c r="HM9" s="310"/>
      <c r="HN9" s="310"/>
      <c r="HO9" s="310"/>
      <c r="HP9" s="310"/>
      <c r="HQ9" s="310"/>
      <c r="HR9" s="310"/>
      <c r="HS9" s="310"/>
      <c r="HT9" s="310"/>
      <c r="HU9" s="310"/>
      <c r="HV9" s="310"/>
      <c r="HW9" s="310"/>
      <c r="HX9" s="310"/>
      <c r="HY9" s="310"/>
      <c r="HZ9" s="310"/>
      <c r="IA9" s="310"/>
      <c r="IB9" s="310"/>
      <c r="IC9" s="310"/>
      <c r="ID9" s="310"/>
      <c r="IE9" s="310"/>
      <c r="IF9" s="310"/>
      <c r="IG9" s="310"/>
      <c r="IH9" s="310"/>
      <c r="II9" s="310"/>
      <c r="IJ9" s="310"/>
      <c r="IK9" s="310"/>
      <c r="IL9" s="310"/>
      <c r="IM9" s="310"/>
      <c r="IN9" s="310"/>
      <c r="IO9" s="310"/>
      <c r="IP9" s="310"/>
      <c r="IQ9" s="310"/>
      <c r="IR9" s="310"/>
      <c r="IS9" s="310"/>
      <c r="IT9" s="310"/>
      <c r="IU9" s="310"/>
    </row>
    <row r="10" spans="1:255" ht="12.75">
      <c r="A10" s="312"/>
      <c r="B10" s="313"/>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c r="DJ10" s="310"/>
      <c r="DK10" s="310"/>
      <c r="DL10" s="310"/>
      <c r="DM10" s="310"/>
      <c r="DN10" s="310"/>
      <c r="DO10" s="310"/>
      <c r="DP10" s="310"/>
      <c r="DQ10" s="310"/>
      <c r="DR10" s="310"/>
      <c r="DS10" s="310"/>
      <c r="DT10" s="310"/>
      <c r="DU10" s="310"/>
      <c r="DV10" s="310"/>
      <c r="DW10" s="310"/>
      <c r="DX10" s="310"/>
      <c r="DY10" s="310"/>
      <c r="DZ10" s="310"/>
      <c r="EA10" s="310"/>
      <c r="EB10" s="310"/>
      <c r="EC10" s="310"/>
      <c r="ED10" s="310"/>
      <c r="EE10" s="310"/>
      <c r="EF10" s="310"/>
      <c r="EG10" s="310"/>
      <c r="EH10" s="310"/>
      <c r="EI10" s="310"/>
      <c r="EJ10" s="310"/>
      <c r="EK10" s="310"/>
      <c r="EL10" s="310"/>
      <c r="EM10" s="310"/>
      <c r="EN10" s="310"/>
      <c r="EO10" s="310"/>
      <c r="EP10" s="310"/>
      <c r="EQ10" s="310"/>
      <c r="ER10" s="310"/>
      <c r="ES10" s="310"/>
      <c r="ET10" s="310"/>
      <c r="EU10" s="310"/>
      <c r="EV10" s="310"/>
      <c r="EW10" s="310"/>
      <c r="EX10" s="310"/>
      <c r="EY10" s="310"/>
      <c r="EZ10" s="310"/>
      <c r="FA10" s="310"/>
      <c r="FB10" s="310"/>
      <c r="FC10" s="310"/>
      <c r="FD10" s="310"/>
      <c r="FE10" s="310"/>
      <c r="FF10" s="310"/>
      <c r="FG10" s="310"/>
      <c r="FH10" s="310"/>
      <c r="FI10" s="310"/>
      <c r="FJ10" s="310"/>
      <c r="FK10" s="310"/>
      <c r="FL10" s="310"/>
      <c r="FM10" s="310"/>
      <c r="FN10" s="310"/>
      <c r="FO10" s="310"/>
      <c r="FP10" s="310"/>
      <c r="FQ10" s="310"/>
      <c r="FR10" s="310"/>
      <c r="FS10" s="310"/>
      <c r="FT10" s="310"/>
      <c r="FU10" s="310"/>
      <c r="FV10" s="310"/>
      <c r="FW10" s="310"/>
      <c r="FX10" s="310"/>
      <c r="FY10" s="310"/>
      <c r="FZ10" s="310"/>
      <c r="GA10" s="310"/>
      <c r="GB10" s="310"/>
      <c r="GC10" s="310"/>
      <c r="GD10" s="310"/>
      <c r="GE10" s="310"/>
      <c r="GF10" s="310"/>
      <c r="GG10" s="310"/>
      <c r="GH10" s="310"/>
      <c r="GI10" s="310"/>
      <c r="GJ10" s="310"/>
      <c r="GK10" s="310"/>
      <c r="GL10" s="310"/>
      <c r="GM10" s="310"/>
      <c r="GN10" s="310"/>
      <c r="GO10" s="310"/>
      <c r="GP10" s="310"/>
      <c r="GQ10" s="310"/>
      <c r="GR10" s="310"/>
      <c r="GS10" s="310"/>
      <c r="GT10" s="310"/>
      <c r="GU10" s="310"/>
      <c r="GV10" s="310"/>
      <c r="GW10" s="310"/>
      <c r="GX10" s="310"/>
      <c r="GY10" s="310"/>
      <c r="GZ10" s="310"/>
      <c r="HA10" s="310"/>
      <c r="HB10" s="310"/>
      <c r="HC10" s="310"/>
      <c r="HD10" s="310"/>
      <c r="HE10" s="310"/>
      <c r="HF10" s="310"/>
      <c r="HG10" s="310"/>
      <c r="HH10" s="310"/>
      <c r="HI10" s="310"/>
      <c r="HJ10" s="310"/>
      <c r="HK10" s="310"/>
      <c r="HL10" s="310"/>
      <c r="HM10" s="310"/>
      <c r="HN10" s="310"/>
      <c r="HO10" s="310"/>
      <c r="HP10" s="310"/>
      <c r="HQ10" s="310"/>
      <c r="HR10" s="310"/>
      <c r="HS10" s="310"/>
      <c r="HT10" s="310"/>
      <c r="HU10" s="310"/>
      <c r="HV10" s="310"/>
      <c r="HW10" s="310"/>
      <c r="HX10" s="310"/>
      <c r="HY10" s="310"/>
      <c r="HZ10" s="310"/>
      <c r="IA10" s="310"/>
      <c r="IB10" s="310"/>
      <c r="IC10" s="310"/>
      <c r="ID10" s="310"/>
      <c r="IE10" s="310"/>
      <c r="IF10" s="310"/>
      <c r="IG10" s="310"/>
      <c r="IH10" s="310"/>
      <c r="II10" s="310"/>
      <c r="IJ10" s="310"/>
      <c r="IK10" s="310"/>
      <c r="IL10" s="310"/>
      <c r="IM10" s="310"/>
      <c r="IN10" s="310"/>
      <c r="IO10" s="310"/>
      <c r="IP10" s="310"/>
      <c r="IQ10" s="310"/>
      <c r="IR10" s="310"/>
      <c r="IS10" s="310"/>
      <c r="IT10" s="310"/>
      <c r="IU10" s="310"/>
    </row>
    <row r="11" spans="1:255" ht="12.75">
      <c r="A11" s="312" t="s">
        <v>183</v>
      </c>
      <c r="B11" s="313" t="s">
        <v>184</v>
      </c>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0"/>
      <c r="CG11" s="310"/>
      <c r="CH11" s="310"/>
      <c r="CI11" s="310"/>
      <c r="CJ11" s="310"/>
      <c r="CK11" s="310"/>
      <c r="CL11" s="310"/>
      <c r="CM11" s="310"/>
      <c r="CN11" s="310"/>
      <c r="CO11" s="310"/>
      <c r="CP11" s="310"/>
      <c r="CQ11" s="310"/>
      <c r="CR11" s="310"/>
      <c r="CS11" s="310"/>
      <c r="CT11" s="310"/>
      <c r="CU11" s="310"/>
      <c r="CV11" s="310"/>
      <c r="CW11" s="310"/>
      <c r="CX11" s="310"/>
      <c r="CY11" s="310"/>
      <c r="CZ11" s="310"/>
      <c r="DA11" s="310"/>
      <c r="DB11" s="310"/>
      <c r="DC11" s="310"/>
      <c r="DD11" s="310"/>
      <c r="DE11" s="310"/>
      <c r="DF11" s="310"/>
      <c r="DG11" s="310"/>
      <c r="DH11" s="310"/>
      <c r="DI11" s="310"/>
      <c r="DJ11" s="310"/>
      <c r="DK11" s="310"/>
      <c r="DL11" s="310"/>
      <c r="DM11" s="310"/>
      <c r="DN11" s="310"/>
      <c r="DO11" s="310"/>
      <c r="DP11" s="310"/>
      <c r="DQ11" s="310"/>
      <c r="DR11" s="310"/>
      <c r="DS11" s="310"/>
      <c r="DT11" s="310"/>
      <c r="DU11" s="310"/>
      <c r="DV11" s="310"/>
      <c r="DW11" s="310"/>
      <c r="DX11" s="310"/>
      <c r="DY11" s="310"/>
      <c r="DZ11" s="310"/>
      <c r="EA11" s="310"/>
      <c r="EB11" s="310"/>
      <c r="EC11" s="310"/>
      <c r="ED11" s="310"/>
      <c r="EE11" s="310"/>
      <c r="EF11" s="310"/>
      <c r="EG11" s="310"/>
      <c r="EH11" s="310"/>
      <c r="EI11" s="310"/>
      <c r="EJ11" s="310"/>
      <c r="EK11" s="310"/>
      <c r="EL11" s="310"/>
      <c r="EM11" s="310"/>
      <c r="EN11" s="310"/>
      <c r="EO11" s="310"/>
      <c r="EP11" s="310"/>
      <c r="EQ11" s="310"/>
      <c r="ER11" s="310"/>
      <c r="ES11" s="310"/>
      <c r="ET11" s="310"/>
      <c r="EU11" s="310"/>
      <c r="EV11" s="310"/>
      <c r="EW11" s="310"/>
      <c r="EX11" s="310"/>
      <c r="EY11" s="310"/>
      <c r="EZ11" s="310"/>
      <c r="FA11" s="310"/>
      <c r="FB11" s="310"/>
      <c r="FC11" s="310"/>
      <c r="FD11" s="310"/>
      <c r="FE11" s="310"/>
      <c r="FF11" s="310"/>
      <c r="FG11" s="310"/>
      <c r="FH11" s="310"/>
      <c r="FI11" s="310"/>
      <c r="FJ11" s="310"/>
      <c r="FK11" s="310"/>
      <c r="FL11" s="310"/>
      <c r="FM11" s="310"/>
      <c r="FN11" s="310"/>
      <c r="FO11" s="310"/>
      <c r="FP11" s="310"/>
      <c r="FQ11" s="310"/>
      <c r="FR11" s="310"/>
      <c r="FS11" s="310"/>
      <c r="FT11" s="310"/>
      <c r="FU11" s="310"/>
      <c r="FV11" s="310"/>
      <c r="FW11" s="310"/>
      <c r="FX11" s="310"/>
      <c r="FY11" s="310"/>
      <c r="FZ11" s="310"/>
      <c r="GA11" s="310"/>
      <c r="GB11" s="310"/>
      <c r="GC11" s="310"/>
      <c r="GD11" s="310"/>
      <c r="GE11" s="310"/>
      <c r="GF11" s="310"/>
      <c r="GG11" s="310"/>
      <c r="GH11" s="310"/>
      <c r="GI11" s="310"/>
      <c r="GJ11" s="310"/>
      <c r="GK11" s="310"/>
      <c r="GL11" s="310"/>
      <c r="GM11" s="310"/>
      <c r="GN11" s="310"/>
      <c r="GO11" s="310"/>
      <c r="GP11" s="310"/>
      <c r="GQ11" s="310"/>
      <c r="GR11" s="310"/>
      <c r="GS11" s="310"/>
      <c r="GT11" s="310"/>
      <c r="GU11" s="310"/>
      <c r="GV11" s="310"/>
      <c r="GW11" s="310"/>
      <c r="GX11" s="310"/>
      <c r="GY11" s="310"/>
      <c r="GZ11" s="310"/>
      <c r="HA11" s="310"/>
      <c r="HB11" s="310"/>
      <c r="HC11" s="310"/>
      <c r="HD11" s="310"/>
      <c r="HE11" s="310"/>
      <c r="HF11" s="310"/>
      <c r="HG11" s="310"/>
      <c r="HH11" s="310"/>
      <c r="HI11" s="310"/>
      <c r="HJ11" s="310"/>
      <c r="HK11" s="310"/>
      <c r="HL11" s="310"/>
      <c r="HM11" s="310"/>
      <c r="HN11" s="310"/>
      <c r="HO11" s="310"/>
      <c r="HP11" s="310"/>
      <c r="HQ11" s="310"/>
      <c r="HR11" s="310"/>
      <c r="HS11" s="310"/>
      <c r="HT11" s="310"/>
      <c r="HU11" s="310"/>
      <c r="HV11" s="310"/>
      <c r="HW11" s="310"/>
      <c r="HX11" s="310"/>
      <c r="HY11" s="310"/>
      <c r="HZ11" s="310"/>
      <c r="IA11" s="310"/>
      <c r="IB11" s="310"/>
      <c r="IC11" s="310"/>
      <c r="ID11" s="310"/>
      <c r="IE11" s="310"/>
      <c r="IF11" s="310"/>
      <c r="IG11" s="310"/>
      <c r="IH11" s="310"/>
      <c r="II11" s="310"/>
      <c r="IJ11" s="310"/>
      <c r="IK11" s="310"/>
      <c r="IL11" s="310"/>
      <c r="IM11" s="310"/>
      <c r="IN11" s="310"/>
      <c r="IO11" s="310"/>
      <c r="IP11" s="310"/>
      <c r="IQ11" s="310"/>
      <c r="IR11" s="310"/>
      <c r="IS11" s="310"/>
      <c r="IT11" s="310"/>
      <c r="IU11" s="310"/>
    </row>
    <row r="12" spans="1:255" ht="12.75">
      <c r="A12" s="312"/>
      <c r="B12" s="313"/>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c r="DJ12" s="310"/>
      <c r="DK12" s="310"/>
      <c r="DL12" s="310"/>
      <c r="DM12" s="310"/>
      <c r="DN12" s="310"/>
      <c r="DO12" s="310"/>
      <c r="DP12" s="310"/>
      <c r="DQ12" s="310"/>
      <c r="DR12" s="310"/>
      <c r="DS12" s="310"/>
      <c r="DT12" s="310"/>
      <c r="DU12" s="310"/>
      <c r="DV12" s="310"/>
      <c r="DW12" s="310"/>
      <c r="DX12" s="310"/>
      <c r="DY12" s="310"/>
      <c r="DZ12" s="310"/>
      <c r="EA12" s="310"/>
      <c r="EB12" s="310"/>
      <c r="EC12" s="310"/>
      <c r="ED12" s="310"/>
      <c r="EE12" s="310"/>
      <c r="EF12" s="310"/>
      <c r="EG12" s="310"/>
      <c r="EH12" s="310"/>
      <c r="EI12" s="310"/>
      <c r="EJ12" s="310"/>
      <c r="EK12" s="310"/>
      <c r="EL12" s="310"/>
      <c r="EM12" s="310"/>
      <c r="EN12" s="310"/>
      <c r="EO12" s="310"/>
      <c r="EP12" s="310"/>
      <c r="EQ12" s="310"/>
      <c r="ER12" s="310"/>
      <c r="ES12" s="310"/>
      <c r="ET12" s="310"/>
      <c r="EU12" s="310"/>
      <c r="EV12" s="310"/>
      <c r="EW12" s="310"/>
      <c r="EX12" s="310"/>
      <c r="EY12" s="310"/>
      <c r="EZ12" s="310"/>
      <c r="FA12" s="310"/>
      <c r="FB12" s="310"/>
      <c r="FC12" s="310"/>
      <c r="FD12" s="310"/>
      <c r="FE12" s="310"/>
      <c r="FF12" s="310"/>
      <c r="FG12" s="310"/>
      <c r="FH12" s="310"/>
      <c r="FI12" s="310"/>
      <c r="FJ12" s="310"/>
      <c r="FK12" s="310"/>
      <c r="FL12" s="310"/>
      <c r="FM12" s="310"/>
      <c r="FN12" s="310"/>
      <c r="FO12" s="310"/>
      <c r="FP12" s="310"/>
      <c r="FQ12" s="310"/>
      <c r="FR12" s="310"/>
      <c r="FS12" s="310"/>
      <c r="FT12" s="310"/>
      <c r="FU12" s="310"/>
      <c r="FV12" s="310"/>
      <c r="FW12" s="310"/>
      <c r="FX12" s="310"/>
      <c r="FY12" s="310"/>
      <c r="FZ12" s="310"/>
      <c r="GA12" s="310"/>
      <c r="GB12" s="310"/>
      <c r="GC12" s="310"/>
      <c r="GD12" s="310"/>
      <c r="GE12" s="310"/>
      <c r="GF12" s="310"/>
      <c r="GG12" s="310"/>
      <c r="GH12" s="310"/>
      <c r="GI12" s="310"/>
      <c r="GJ12" s="310"/>
      <c r="GK12" s="310"/>
      <c r="GL12" s="310"/>
      <c r="GM12" s="310"/>
      <c r="GN12" s="310"/>
      <c r="GO12" s="310"/>
      <c r="GP12" s="310"/>
      <c r="GQ12" s="310"/>
      <c r="GR12" s="310"/>
      <c r="GS12" s="310"/>
      <c r="GT12" s="310"/>
      <c r="GU12" s="310"/>
      <c r="GV12" s="310"/>
      <c r="GW12" s="310"/>
      <c r="GX12" s="310"/>
      <c r="GY12" s="310"/>
      <c r="GZ12" s="310"/>
      <c r="HA12" s="310"/>
      <c r="HB12" s="310"/>
      <c r="HC12" s="310"/>
      <c r="HD12" s="310"/>
      <c r="HE12" s="310"/>
      <c r="HF12" s="310"/>
      <c r="HG12" s="310"/>
      <c r="HH12" s="310"/>
      <c r="HI12" s="310"/>
      <c r="HJ12" s="310"/>
      <c r="HK12" s="310"/>
      <c r="HL12" s="310"/>
      <c r="HM12" s="310"/>
      <c r="HN12" s="310"/>
      <c r="HO12" s="310"/>
      <c r="HP12" s="310"/>
      <c r="HQ12" s="310"/>
      <c r="HR12" s="310"/>
      <c r="HS12" s="310"/>
      <c r="HT12" s="310"/>
      <c r="HU12" s="310"/>
      <c r="HV12" s="310"/>
      <c r="HW12" s="310"/>
      <c r="HX12" s="310"/>
      <c r="HY12" s="310"/>
      <c r="HZ12" s="310"/>
      <c r="IA12" s="310"/>
      <c r="IB12" s="310"/>
      <c r="IC12" s="310"/>
      <c r="ID12" s="310"/>
      <c r="IE12" s="310"/>
      <c r="IF12" s="310"/>
      <c r="IG12" s="310"/>
      <c r="IH12" s="310"/>
      <c r="II12" s="310"/>
      <c r="IJ12" s="310"/>
      <c r="IK12" s="310"/>
      <c r="IL12" s="310"/>
      <c r="IM12" s="310"/>
      <c r="IN12" s="310"/>
      <c r="IO12" s="310"/>
      <c r="IP12" s="310"/>
      <c r="IQ12" s="310"/>
      <c r="IR12" s="310"/>
      <c r="IS12" s="310"/>
      <c r="IT12" s="310"/>
      <c r="IU12" s="310"/>
    </row>
    <row r="13" spans="1:255" ht="12.75">
      <c r="A13" s="312"/>
      <c r="B13" s="313"/>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10"/>
      <c r="EM13" s="310"/>
      <c r="EN13" s="310"/>
      <c r="EO13" s="310"/>
      <c r="EP13" s="310"/>
      <c r="EQ13" s="310"/>
      <c r="ER13" s="310"/>
      <c r="ES13" s="310"/>
      <c r="ET13" s="310"/>
      <c r="EU13" s="310"/>
      <c r="EV13" s="310"/>
      <c r="EW13" s="310"/>
      <c r="EX13" s="310"/>
      <c r="EY13" s="310"/>
      <c r="EZ13" s="310"/>
      <c r="FA13" s="310"/>
      <c r="FB13" s="310"/>
      <c r="FC13" s="310"/>
      <c r="FD13" s="310"/>
      <c r="FE13" s="310"/>
      <c r="FF13" s="310"/>
      <c r="FG13" s="310"/>
      <c r="FH13" s="310"/>
      <c r="FI13" s="310"/>
      <c r="FJ13" s="310"/>
      <c r="FK13" s="310"/>
      <c r="FL13" s="310"/>
      <c r="FM13" s="310"/>
      <c r="FN13" s="310"/>
      <c r="FO13" s="310"/>
      <c r="FP13" s="310"/>
      <c r="FQ13" s="310"/>
      <c r="FR13" s="310"/>
      <c r="FS13" s="310"/>
      <c r="FT13" s="310"/>
      <c r="FU13" s="310"/>
      <c r="FV13" s="310"/>
      <c r="FW13" s="310"/>
      <c r="FX13" s="310"/>
      <c r="FY13" s="310"/>
      <c r="FZ13" s="310"/>
      <c r="GA13" s="310"/>
      <c r="GB13" s="310"/>
      <c r="GC13" s="310"/>
      <c r="GD13" s="310"/>
      <c r="GE13" s="310"/>
      <c r="GF13" s="310"/>
      <c r="GG13" s="310"/>
      <c r="GH13" s="310"/>
      <c r="GI13" s="310"/>
      <c r="GJ13" s="310"/>
      <c r="GK13" s="310"/>
      <c r="GL13" s="310"/>
      <c r="GM13" s="310"/>
      <c r="GN13" s="310"/>
      <c r="GO13" s="310"/>
      <c r="GP13" s="310"/>
      <c r="GQ13" s="310"/>
      <c r="GR13" s="310"/>
      <c r="GS13" s="310"/>
      <c r="GT13" s="310"/>
      <c r="GU13" s="310"/>
      <c r="GV13" s="310"/>
      <c r="GW13" s="310"/>
      <c r="GX13" s="310"/>
      <c r="GY13" s="310"/>
      <c r="GZ13" s="310"/>
      <c r="HA13" s="310"/>
      <c r="HB13" s="310"/>
      <c r="HC13" s="310"/>
      <c r="HD13" s="310"/>
      <c r="HE13" s="310"/>
      <c r="HF13" s="310"/>
      <c r="HG13" s="310"/>
      <c r="HH13" s="310"/>
      <c r="HI13" s="310"/>
      <c r="HJ13" s="310"/>
      <c r="HK13" s="310"/>
      <c r="HL13" s="310"/>
      <c r="HM13" s="310"/>
      <c r="HN13" s="310"/>
      <c r="HO13" s="310"/>
      <c r="HP13" s="310"/>
      <c r="HQ13" s="310"/>
      <c r="HR13" s="310"/>
      <c r="HS13" s="310"/>
      <c r="HT13" s="310"/>
      <c r="HU13" s="310"/>
      <c r="HV13" s="310"/>
      <c r="HW13" s="310"/>
      <c r="HX13" s="310"/>
      <c r="HY13" s="310"/>
      <c r="HZ13" s="310"/>
      <c r="IA13" s="310"/>
      <c r="IB13" s="310"/>
      <c r="IC13" s="310"/>
      <c r="ID13" s="310"/>
      <c r="IE13" s="310"/>
      <c r="IF13" s="310"/>
      <c r="IG13" s="310"/>
      <c r="IH13" s="310"/>
      <c r="II13" s="310"/>
      <c r="IJ13" s="310"/>
      <c r="IK13" s="310"/>
      <c r="IL13" s="310"/>
      <c r="IM13" s="310"/>
      <c r="IN13" s="310"/>
      <c r="IO13" s="310"/>
      <c r="IP13" s="310"/>
      <c r="IQ13" s="310"/>
      <c r="IR13" s="310"/>
      <c r="IS13" s="310"/>
      <c r="IT13" s="310"/>
      <c r="IU13" s="310"/>
    </row>
    <row r="14" spans="1:255" ht="25.5">
      <c r="A14" s="312" t="s">
        <v>185</v>
      </c>
      <c r="B14" s="313" t="s">
        <v>186</v>
      </c>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c r="BW14" s="310"/>
      <c r="BX14" s="310"/>
      <c r="BY14" s="310"/>
      <c r="BZ14" s="310"/>
      <c r="CA14" s="310"/>
      <c r="CB14" s="310"/>
      <c r="CC14" s="310"/>
      <c r="CD14" s="310"/>
      <c r="CE14" s="310"/>
      <c r="CF14" s="310"/>
      <c r="CG14" s="310"/>
      <c r="CH14" s="310"/>
      <c r="CI14" s="310"/>
      <c r="CJ14" s="310"/>
      <c r="CK14" s="310"/>
      <c r="CL14" s="310"/>
      <c r="CM14" s="310"/>
      <c r="CN14" s="310"/>
      <c r="CO14" s="310"/>
      <c r="CP14" s="310"/>
      <c r="CQ14" s="310"/>
      <c r="CR14" s="310"/>
      <c r="CS14" s="310"/>
      <c r="CT14" s="310"/>
      <c r="CU14" s="310"/>
      <c r="CV14" s="310"/>
      <c r="CW14" s="310"/>
      <c r="CX14" s="310"/>
      <c r="CY14" s="310"/>
      <c r="CZ14" s="310"/>
      <c r="DA14" s="310"/>
      <c r="DB14" s="310"/>
      <c r="DC14" s="310"/>
      <c r="DD14" s="310"/>
      <c r="DE14" s="310"/>
      <c r="DF14" s="310"/>
      <c r="DG14" s="310"/>
      <c r="DH14" s="310"/>
      <c r="DI14" s="310"/>
      <c r="DJ14" s="310"/>
      <c r="DK14" s="310"/>
      <c r="DL14" s="310"/>
      <c r="DM14" s="310"/>
      <c r="DN14" s="310"/>
      <c r="DO14" s="310"/>
      <c r="DP14" s="310"/>
      <c r="DQ14" s="310"/>
      <c r="DR14" s="310"/>
      <c r="DS14" s="310"/>
      <c r="DT14" s="310"/>
      <c r="DU14" s="310"/>
      <c r="DV14" s="310"/>
      <c r="DW14" s="310"/>
      <c r="DX14" s="310"/>
      <c r="DY14" s="310"/>
      <c r="DZ14" s="310"/>
      <c r="EA14" s="310"/>
      <c r="EB14" s="310"/>
      <c r="EC14" s="310"/>
      <c r="ED14" s="310"/>
      <c r="EE14" s="310"/>
      <c r="EF14" s="310"/>
      <c r="EG14" s="310"/>
      <c r="EH14" s="310"/>
      <c r="EI14" s="310"/>
      <c r="EJ14" s="310"/>
      <c r="EK14" s="310"/>
      <c r="EL14" s="310"/>
      <c r="EM14" s="310"/>
      <c r="EN14" s="310"/>
      <c r="EO14" s="310"/>
      <c r="EP14" s="310"/>
      <c r="EQ14" s="310"/>
      <c r="ER14" s="310"/>
      <c r="ES14" s="310"/>
      <c r="ET14" s="310"/>
      <c r="EU14" s="310"/>
      <c r="EV14" s="310"/>
      <c r="EW14" s="310"/>
      <c r="EX14" s="310"/>
      <c r="EY14" s="310"/>
      <c r="EZ14" s="310"/>
      <c r="FA14" s="310"/>
      <c r="FB14" s="310"/>
      <c r="FC14" s="310"/>
      <c r="FD14" s="310"/>
      <c r="FE14" s="310"/>
      <c r="FF14" s="310"/>
      <c r="FG14" s="310"/>
      <c r="FH14" s="310"/>
      <c r="FI14" s="310"/>
      <c r="FJ14" s="310"/>
      <c r="FK14" s="310"/>
      <c r="FL14" s="310"/>
      <c r="FM14" s="310"/>
      <c r="FN14" s="310"/>
      <c r="FO14" s="310"/>
      <c r="FP14" s="310"/>
      <c r="FQ14" s="310"/>
      <c r="FR14" s="310"/>
      <c r="FS14" s="310"/>
      <c r="FT14" s="310"/>
      <c r="FU14" s="310"/>
      <c r="FV14" s="310"/>
      <c r="FW14" s="310"/>
      <c r="FX14" s="310"/>
      <c r="FY14" s="310"/>
      <c r="FZ14" s="310"/>
      <c r="GA14" s="310"/>
      <c r="GB14" s="310"/>
      <c r="GC14" s="310"/>
      <c r="GD14" s="310"/>
      <c r="GE14" s="310"/>
      <c r="GF14" s="310"/>
      <c r="GG14" s="310"/>
      <c r="GH14" s="310"/>
      <c r="GI14" s="310"/>
      <c r="GJ14" s="310"/>
      <c r="GK14" s="310"/>
      <c r="GL14" s="310"/>
      <c r="GM14" s="310"/>
      <c r="GN14" s="310"/>
      <c r="GO14" s="310"/>
      <c r="GP14" s="310"/>
      <c r="GQ14" s="310"/>
      <c r="GR14" s="310"/>
      <c r="GS14" s="310"/>
      <c r="GT14" s="310"/>
      <c r="GU14" s="310"/>
      <c r="GV14" s="310"/>
      <c r="GW14" s="310"/>
      <c r="GX14" s="310"/>
      <c r="GY14" s="310"/>
      <c r="GZ14" s="310"/>
      <c r="HA14" s="310"/>
      <c r="HB14" s="310"/>
      <c r="HC14" s="310"/>
      <c r="HD14" s="310"/>
      <c r="HE14" s="310"/>
      <c r="HF14" s="310"/>
      <c r="HG14" s="310"/>
      <c r="HH14" s="310"/>
      <c r="HI14" s="310"/>
      <c r="HJ14" s="310"/>
      <c r="HK14" s="310"/>
      <c r="HL14" s="310"/>
      <c r="HM14" s="310"/>
      <c r="HN14" s="310"/>
      <c r="HO14" s="310"/>
      <c r="HP14" s="310"/>
      <c r="HQ14" s="310"/>
      <c r="HR14" s="310"/>
      <c r="HS14" s="310"/>
      <c r="HT14" s="310"/>
      <c r="HU14" s="310"/>
      <c r="HV14" s="310"/>
      <c r="HW14" s="310"/>
      <c r="HX14" s="310"/>
      <c r="HY14" s="310"/>
      <c r="HZ14" s="310"/>
      <c r="IA14" s="310"/>
      <c r="IB14" s="310"/>
      <c r="IC14" s="310"/>
      <c r="ID14" s="310"/>
      <c r="IE14" s="310"/>
      <c r="IF14" s="310"/>
      <c r="IG14" s="310"/>
      <c r="IH14" s="310"/>
      <c r="II14" s="310"/>
      <c r="IJ14" s="310"/>
      <c r="IK14" s="310"/>
      <c r="IL14" s="310"/>
      <c r="IM14" s="310"/>
      <c r="IN14" s="310"/>
      <c r="IO14" s="310"/>
      <c r="IP14" s="310"/>
      <c r="IQ14" s="310"/>
      <c r="IR14" s="310"/>
      <c r="IS14" s="310"/>
      <c r="IT14" s="310"/>
      <c r="IU14" s="310"/>
    </row>
    <row r="15" spans="1:255" ht="12.75">
      <c r="A15" s="312"/>
      <c r="B15" s="313"/>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c r="DT15" s="310"/>
      <c r="DU15" s="310"/>
      <c r="DV15" s="310"/>
      <c r="DW15" s="310"/>
      <c r="DX15" s="310"/>
      <c r="DY15" s="310"/>
      <c r="DZ15" s="310"/>
      <c r="EA15" s="310"/>
      <c r="EB15" s="310"/>
      <c r="EC15" s="310"/>
      <c r="ED15" s="310"/>
      <c r="EE15" s="310"/>
      <c r="EF15" s="310"/>
      <c r="EG15" s="310"/>
      <c r="EH15" s="310"/>
      <c r="EI15" s="310"/>
      <c r="EJ15" s="310"/>
      <c r="EK15" s="310"/>
      <c r="EL15" s="310"/>
      <c r="EM15" s="310"/>
      <c r="EN15" s="310"/>
      <c r="EO15" s="310"/>
      <c r="EP15" s="310"/>
      <c r="EQ15" s="310"/>
      <c r="ER15" s="310"/>
      <c r="ES15" s="310"/>
      <c r="ET15" s="310"/>
      <c r="EU15" s="310"/>
      <c r="EV15" s="310"/>
      <c r="EW15" s="310"/>
      <c r="EX15" s="310"/>
      <c r="EY15" s="310"/>
      <c r="EZ15" s="310"/>
      <c r="FA15" s="310"/>
      <c r="FB15" s="310"/>
      <c r="FC15" s="310"/>
      <c r="FD15" s="310"/>
      <c r="FE15" s="310"/>
      <c r="FF15" s="310"/>
      <c r="FG15" s="310"/>
      <c r="FH15" s="310"/>
      <c r="FI15" s="310"/>
      <c r="FJ15" s="310"/>
      <c r="FK15" s="310"/>
      <c r="FL15" s="310"/>
      <c r="FM15" s="310"/>
      <c r="FN15" s="310"/>
      <c r="FO15" s="310"/>
      <c r="FP15" s="310"/>
      <c r="FQ15" s="310"/>
      <c r="FR15" s="310"/>
      <c r="FS15" s="310"/>
      <c r="FT15" s="310"/>
      <c r="FU15" s="310"/>
      <c r="FV15" s="310"/>
      <c r="FW15" s="310"/>
      <c r="FX15" s="310"/>
      <c r="FY15" s="310"/>
      <c r="FZ15" s="310"/>
      <c r="GA15" s="310"/>
      <c r="GB15" s="310"/>
      <c r="GC15" s="310"/>
      <c r="GD15" s="310"/>
      <c r="GE15" s="310"/>
      <c r="GF15" s="310"/>
      <c r="GG15" s="310"/>
      <c r="GH15" s="310"/>
      <c r="GI15" s="310"/>
      <c r="GJ15" s="310"/>
      <c r="GK15" s="310"/>
      <c r="GL15" s="310"/>
      <c r="GM15" s="310"/>
      <c r="GN15" s="310"/>
      <c r="GO15" s="310"/>
      <c r="GP15" s="310"/>
      <c r="GQ15" s="310"/>
      <c r="GR15" s="310"/>
      <c r="GS15" s="310"/>
      <c r="GT15" s="310"/>
      <c r="GU15" s="310"/>
      <c r="GV15" s="310"/>
      <c r="GW15" s="310"/>
      <c r="GX15" s="310"/>
      <c r="GY15" s="310"/>
      <c r="GZ15" s="310"/>
      <c r="HA15" s="310"/>
      <c r="HB15" s="310"/>
      <c r="HC15" s="310"/>
      <c r="HD15" s="310"/>
      <c r="HE15" s="310"/>
      <c r="HF15" s="310"/>
      <c r="HG15" s="310"/>
      <c r="HH15" s="310"/>
      <c r="HI15" s="310"/>
      <c r="HJ15" s="310"/>
      <c r="HK15" s="310"/>
      <c r="HL15" s="310"/>
      <c r="HM15" s="310"/>
      <c r="HN15" s="310"/>
      <c r="HO15" s="310"/>
      <c r="HP15" s="310"/>
      <c r="HQ15" s="310"/>
      <c r="HR15" s="310"/>
      <c r="HS15" s="310"/>
      <c r="HT15" s="310"/>
      <c r="HU15" s="310"/>
      <c r="HV15" s="310"/>
      <c r="HW15" s="310"/>
      <c r="HX15" s="310"/>
      <c r="HY15" s="310"/>
      <c r="HZ15" s="310"/>
      <c r="IA15" s="310"/>
      <c r="IB15" s="310"/>
      <c r="IC15" s="310"/>
      <c r="ID15" s="310"/>
      <c r="IE15" s="310"/>
      <c r="IF15" s="310"/>
      <c r="IG15" s="310"/>
      <c r="IH15" s="310"/>
      <c r="II15" s="310"/>
      <c r="IJ15" s="310"/>
      <c r="IK15" s="310"/>
      <c r="IL15" s="310"/>
      <c r="IM15" s="310"/>
      <c r="IN15" s="310"/>
      <c r="IO15" s="310"/>
      <c r="IP15" s="310"/>
      <c r="IQ15" s="310"/>
      <c r="IR15" s="310"/>
      <c r="IS15" s="310"/>
      <c r="IT15" s="310"/>
      <c r="IU15" s="310"/>
    </row>
    <row r="16" spans="1:255" ht="25.5">
      <c r="A16" s="312" t="s">
        <v>187</v>
      </c>
      <c r="B16" s="313" t="s">
        <v>188</v>
      </c>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0"/>
      <c r="DL16" s="310"/>
      <c r="DM16" s="310"/>
      <c r="DN16" s="310"/>
      <c r="DO16" s="310"/>
      <c r="DP16" s="310"/>
      <c r="DQ16" s="310"/>
      <c r="DR16" s="310"/>
      <c r="DS16" s="310"/>
      <c r="DT16" s="310"/>
      <c r="DU16" s="310"/>
      <c r="DV16" s="310"/>
      <c r="DW16" s="310"/>
      <c r="DX16" s="310"/>
      <c r="DY16" s="310"/>
      <c r="DZ16" s="310"/>
      <c r="EA16" s="310"/>
      <c r="EB16" s="310"/>
      <c r="EC16" s="310"/>
      <c r="ED16" s="310"/>
      <c r="EE16" s="310"/>
      <c r="EF16" s="310"/>
      <c r="EG16" s="310"/>
      <c r="EH16" s="310"/>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310"/>
      <c r="FG16" s="310"/>
      <c r="FH16" s="310"/>
      <c r="FI16" s="310"/>
      <c r="FJ16" s="310"/>
      <c r="FK16" s="310"/>
      <c r="FL16" s="310"/>
      <c r="FM16" s="310"/>
      <c r="FN16" s="310"/>
      <c r="FO16" s="310"/>
      <c r="FP16" s="310"/>
      <c r="FQ16" s="310"/>
      <c r="FR16" s="310"/>
      <c r="FS16" s="310"/>
      <c r="FT16" s="310"/>
      <c r="FU16" s="310"/>
      <c r="FV16" s="310"/>
      <c r="FW16" s="310"/>
      <c r="FX16" s="310"/>
      <c r="FY16" s="310"/>
      <c r="FZ16" s="310"/>
      <c r="GA16" s="310"/>
      <c r="GB16" s="310"/>
      <c r="GC16" s="310"/>
      <c r="GD16" s="310"/>
      <c r="GE16" s="310"/>
      <c r="GF16" s="310"/>
      <c r="GG16" s="310"/>
      <c r="GH16" s="310"/>
      <c r="GI16" s="310"/>
      <c r="GJ16" s="310"/>
      <c r="GK16" s="310"/>
      <c r="GL16" s="310"/>
      <c r="GM16" s="310"/>
      <c r="GN16" s="310"/>
      <c r="GO16" s="310"/>
      <c r="GP16" s="310"/>
      <c r="GQ16" s="310"/>
      <c r="GR16" s="310"/>
      <c r="GS16" s="310"/>
      <c r="GT16" s="310"/>
      <c r="GU16" s="310"/>
      <c r="GV16" s="310"/>
      <c r="GW16" s="310"/>
      <c r="GX16" s="310"/>
      <c r="GY16" s="310"/>
      <c r="GZ16" s="310"/>
      <c r="HA16" s="310"/>
      <c r="HB16" s="310"/>
      <c r="HC16" s="310"/>
      <c r="HD16" s="310"/>
      <c r="HE16" s="310"/>
      <c r="HF16" s="310"/>
      <c r="HG16" s="310"/>
      <c r="HH16" s="310"/>
      <c r="HI16" s="310"/>
      <c r="HJ16" s="310"/>
      <c r="HK16" s="310"/>
      <c r="HL16" s="310"/>
      <c r="HM16" s="310"/>
      <c r="HN16" s="310"/>
      <c r="HO16" s="310"/>
      <c r="HP16" s="310"/>
      <c r="HQ16" s="310"/>
      <c r="HR16" s="310"/>
      <c r="HS16" s="310"/>
      <c r="HT16" s="310"/>
      <c r="HU16" s="310"/>
      <c r="HV16" s="310"/>
      <c r="HW16" s="310"/>
      <c r="HX16" s="310"/>
      <c r="HY16" s="310"/>
      <c r="HZ16" s="310"/>
      <c r="IA16" s="310"/>
      <c r="IB16" s="310"/>
      <c r="IC16" s="310"/>
      <c r="ID16" s="310"/>
      <c r="IE16" s="310"/>
      <c r="IF16" s="310"/>
      <c r="IG16" s="310"/>
      <c r="IH16" s="310"/>
      <c r="II16" s="310"/>
      <c r="IJ16" s="310"/>
      <c r="IK16" s="310"/>
      <c r="IL16" s="310"/>
      <c r="IM16" s="310"/>
      <c r="IN16" s="310"/>
      <c r="IO16" s="310"/>
      <c r="IP16" s="310"/>
      <c r="IQ16" s="310"/>
      <c r="IR16" s="310"/>
      <c r="IS16" s="310"/>
      <c r="IT16" s="310"/>
      <c r="IU16" s="310"/>
    </row>
    <row r="17" spans="1:255" ht="12.75">
      <c r="A17" s="312"/>
      <c r="B17" s="313"/>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0"/>
      <c r="DL17" s="310"/>
      <c r="DM17" s="310"/>
      <c r="DN17" s="310"/>
      <c r="DO17" s="310"/>
      <c r="DP17" s="310"/>
      <c r="DQ17" s="310"/>
      <c r="DR17" s="310"/>
      <c r="DS17" s="310"/>
      <c r="DT17" s="310"/>
      <c r="DU17" s="310"/>
      <c r="DV17" s="310"/>
      <c r="DW17" s="310"/>
      <c r="DX17" s="310"/>
      <c r="DY17" s="310"/>
      <c r="DZ17" s="310"/>
      <c r="EA17" s="310"/>
      <c r="EB17" s="310"/>
      <c r="EC17" s="310"/>
      <c r="ED17" s="310"/>
      <c r="EE17" s="310"/>
      <c r="EF17" s="310"/>
      <c r="EG17" s="310"/>
      <c r="EH17" s="310"/>
      <c r="EI17" s="310"/>
      <c r="EJ17" s="310"/>
      <c r="EK17" s="310"/>
      <c r="EL17" s="310"/>
      <c r="EM17" s="310"/>
      <c r="EN17" s="310"/>
      <c r="EO17" s="310"/>
      <c r="EP17" s="310"/>
      <c r="EQ17" s="310"/>
      <c r="ER17" s="310"/>
      <c r="ES17" s="310"/>
      <c r="ET17" s="310"/>
      <c r="EU17" s="310"/>
      <c r="EV17" s="310"/>
      <c r="EW17" s="310"/>
      <c r="EX17" s="310"/>
      <c r="EY17" s="310"/>
      <c r="EZ17" s="310"/>
      <c r="FA17" s="310"/>
      <c r="FB17" s="310"/>
      <c r="FC17" s="310"/>
      <c r="FD17" s="310"/>
      <c r="FE17" s="310"/>
      <c r="FF17" s="310"/>
      <c r="FG17" s="310"/>
      <c r="FH17" s="310"/>
      <c r="FI17" s="310"/>
      <c r="FJ17" s="310"/>
      <c r="FK17" s="310"/>
      <c r="FL17" s="310"/>
      <c r="FM17" s="310"/>
      <c r="FN17" s="310"/>
      <c r="FO17" s="310"/>
      <c r="FP17" s="310"/>
      <c r="FQ17" s="310"/>
      <c r="FR17" s="310"/>
      <c r="FS17" s="310"/>
      <c r="FT17" s="310"/>
      <c r="FU17" s="310"/>
      <c r="FV17" s="310"/>
      <c r="FW17" s="310"/>
      <c r="FX17" s="310"/>
      <c r="FY17" s="310"/>
      <c r="FZ17" s="310"/>
      <c r="GA17" s="310"/>
      <c r="GB17" s="310"/>
      <c r="GC17" s="310"/>
      <c r="GD17" s="310"/>
      <c r="GE17" s="310"/>
      <c r="GF17" s="310"/>
      <c r="GG17" s="310"/>
      <c r="GH17" s="310"/>
      <c r="GI17" s="310"/>
      <c r="GJ17" s="310"/>
      <c r="GK17" s="310"/>
      <c r="GL17" s="310"/>
      <c r="GM17" s="310"/>
      <c r="GN17" s="310"/>
      <c r="GO17" s="310"/>
      <c r="GP17" s="310"/>
      <c r="GQ17" s="310"/>
      <c r="GR17" s="310"/>
      <c r="GS17" s="310"/>
      <c r="GT17" s="310"/>
      <c r="GU17" s="310"/>
      <c r="GV17" s="310"/>
      <c r="GW17" s="310"/>
      <c r="GX17" s="310"/>
      <c r="GY17" s="310"/>
      <c r="GZ17" s="310"/>
      <c r="HA17" s="310"/>
      <c r="HB17" s="310"/>
      <c r="HC17" s="310"/>
      <c r="HD17" s="310"/>
      <c r="HE17" s="310"/>
      <c r="HF17" s="310"/>
      <c r="HG17" s="310"/>
      <c r="HH17" s="310"/>
      <c r="HI17" s="310"/>
      <c r="HJ17" s="310"/>
      <c r="HK17" s="310"/>
      <c r="HL17" s="310"/>
      <c r="HM17" s="310"/>
      <c r="HN17" s="310"/>
      <c r="HO17" s="310"/>
      <c r="HP17" s="310"/>
      <c r="HQ17" s="310"/>
      <c r="HR17" s="310"/>
      <c r="HS17" s="310"/>
      <c r="HT17" s="310"/>
      <c r="HU17" s="310"/>
      <c r="HV17" s="310"/>
      <c r="HW17" s="310"/>
      <c r="HX17" s="310"/>
      <c r="HY17" s="310"/>
      <c r="HZ17" s="310"/>
      <c r="IA17" s="310"/>
      <c r="IB17" s="310"/>
      <c r="IC17" s="310"/>
      <c r="ID17" s="310"/>
      <c r="IE17" s="310"/>
      <c r="IF17" s="310"/>
      <c r="IG17" s="310"/>
      <c r="IH17" s="310"/>
      <c r="II17" s="310"/>
      <c r="IJ17" s="310"/>
      <c r="IK17" s="310"/>
      <c r="IL17" s="310"/>
      <c r="IM17" s="310"/>
      <c r="IN17" s="310"/>
      <c r="IO17" s="310"/>
      <c r="IP17" s="310"/>
      <c r="IQ17" s="310"/>
      <c r="IR17" s="310"/>
      <c r="IS17" s="310"/>
      <c r="IT17" s="310"/>
      <c r="IU17" s="310"/>
    </row>
    <row r="18" spans="1:255" ht="51">
      <c r="A18" s="312" t="s">
        <v>189</v>
      </c>
      <c r="B18" s="313" t="s">
        <v>276</v>
      </c>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0"/>
      <c r="DL18" s="310"/>
      <c r="DM18" s="310"/>
      <c r="DN18" s="310"/>
      <c r="DO18" s="310"/>
      <c r="DP18" s="310"/>
      <c r="DQ18" s="310"/>
      <c r="DR18" s="310"/>
      <c r="DS18" s="310"/>
      <c r="DT18" s="310"/>
      <c r="DU18" s="310"/>
      <c r="DV18" s="310"/>
      <c r="DW18" s="310"/>
      <c r="DX18" s="310"/>
      <c r="DY18" s="310"/>
      <c r="DZ18" s="310"/>
      <c r="EA18" s="310"/>
      <c r="EB18" s="310"/>
      <c r="EC18" s="310"/>
      <c r="ED18" s="310"/>
      <c r="EE18" s="310"/>
      <c r="EF18" s="310"/>
      <c r="EG18" s="310"/>
      <c r="EH18" s="310"/>
      <c r="EI18" s="310"/>
      <c r="EJ18" s="310"/>
      <c r="EK18" s="310"/>
      <c r="EL18" s="310"/>
      <c r="EM18" s="310"/>
      <c r="EN18" s="310"/>
      <c r="EO18" s="310"/>
      <c r="EP18" s="310"/>
      <c r="EQ18" s="310"/>
      <c r="ER18" s="310"/>
      <c r="ES18" s="310"/>
      <c r="ET18" s="310"/>
      <c r="EU18" s="310"/>
      <c r="EV18" s="310"/>
      <c r="EW18" s="310"/>
      <c r="EX18" s="310"/>
      <c r="EY18" s="310"/>
      <c r="EZ18" s="310"/>
      <c r="FA18" s="310"/>
      <c r="FB18" s="310"/>
      <c r="FC18" s="310"/>
      <c r="FD18" s="310"/>
      <c r="FE18" s="310"/>
      <c r="FF18" s="310"/>
      <c r="FG18" s="310"/>
      <c r="FH18" s="310"/>
      <c r="FI18" s="310"/>
      <c r="FJ18" s="310"/>
      <c r="FK18" s="310"/>
      <c r="FL18" s="310"/>
      <c r="FM18" s="310"/>
      <c r="FN18" s="310"/>
      <c r="FO18" s="310"/>
      <c r="FP18" s="310"/>
      <c r="FQ18" s="310"/>
      <c r="FR18" s="310"/>
      <c r="FS18" s="310"/>
      <c r="FT18" s="310"/>
      <c r="FU18" s="310"/>
      <c r="FV18" s="310"/>
      <c r="FW18" s="310"/>
      <c r="FX18" s="310"/>
      <c r="FY18" s="310"/>
      <c r="FZ18" s="310"/>
      <c r="GA18" s="310"/>
      <c r="GB18" s="310"/>
      <c r="GC18" s="310"/>
      <c r="GD18" s="310"/>
      <c r="GE18" s="310"/>
      <c r="GF18" s="310"/>
      <c r="GG18" s="310"/>
      <c r="GH18" s="310"/>
      <c r="GI18" s="310"/>
      <c r="GJ18" s="310"/>
      <c r="GK18" s="310"/>
      <c r="GL18" s="310"/>
      <c r="GM18" s="310"/>
      <c r="GN18" s="310"/>
      <c r="GO18" s="310"/>
      <c r="GP18" s="310"/>
      <c r="GQ18" s="310"/>
      <c r="GR18" s="310"/>
      <c r="GS18" s="310"/>
      <c r="GT18" s="310"/>
      <c r="GU18" s="310"/>
      <c r="GV18" s="310"/>
      <c r="GW18" s="310"/>
      <c r="GX18" s="310"/>
      <c r="GY18" s="310"/>
      <c r="GZ18" s="310"/>
      <c r="HA18" s="310"/>
      <c r="HB18" s="310"/>
      <c r="HC18" s="310"/>
      <c r="HD18" s="310"/>
      <c r="HE18" s="310"/>
      <c r="HF18" s="310"/>
      <c r="HG18" s="310"/>
      <c r="HH18" s="310"/>
      <c r="HI18" s="310"/>
      <c r="HJ18" s="310"/>
      <c r="HK18" s="310"/>
      <c r="HL18" s="310"/>
      <c r="HM18" s="310"/>
      <c r="HN18" s="310"/>
      <c r="HO18" s="310"/>
      <c r="HP18" s="310"/>
      <c r="HQ18" s="310"/>
      <c r="HR18" s="310"/>
      <c r="HS18" s="310"/>
      <c r="HT18" s="310"/>
      <c r="HU18" s="310"/>
      <c r="HV18" s="310"/>
      <c r="HW18" s="310"/>
      <c r="HX18" s="310"/>
      <c r="HY18" s="310"/>
      <c r="HZ18" s="310"/>
      <c r="IA18" s="310"/>
      <c r="IB18" s="310"/>
      <c r="IC18" s="310"/>
      <c r="ID18" s="310"/>
      <c r="IE18" s="310"/>
      <c r="IF18" s="310"/>
      <c r="IG18" s="310"/>
      <c r="IH18" s="310"/>
      <c r="II18" s="310"/>
      <c r="IJ18" s="310"/>
      <c r="IK18" s="310"/>
      <c r="IL18" s="310"/>
      <c r="IM18" s="310"/>
      <c r="IN18" s="310"/>
      <c r="IO18" s="310"/>
      <c r="IP18" s="310"/>
      <c r="IQ18" s="310"/>
      <c r="IR18" s="310"/>
      <c r="IS18" s="310"/>
      <c r="IT18" s="310"/>
      <c r="IU18" s="310"/>
    </row>
    <row r="19" spans="1:255" ht="12.75">
      <c r="A19" s="312"/>
      <c r="B19" s="313"/>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DQ19" s="310"/>
      <c r="DR19" s="310"/>
      <c r="DS19" s="310"/>
      <c r="DT19" s="310"/>
      <c r="DU19" s="310"/>
      <c r="DV19" s="310"/>
      <c r="DW19" s="310"/>
      <c r="DX19" s="310"/>
      <c r="DY19" s="310"/>
      <c r="DZ19" s="310"/>
      <c r="EA19" s="310"/>
      <c r="EB19" s="310"/>
      <c r="EC19" s="310"/>
      <c r="ED19" s="310"/>
      <c r="EE19" s="310"/>
      <c r="EF19" s="310"/>
      <c r="EG19" s="310"/>
      <c r="EH19" s="310"/>
      <c r="EI19" s="310"/>
      <c r="EJ19" s="310"/>
      <c r="EK19" s="310"/>
      <c r="EL19" s="310"/>
      <c r="EM19" s="310"/>
      <c r="EN19" s="310"/>
      <c r="EO19" s="310"/>
      <c r="EP19" s="310"/>
      <c r="EQ19" s="310"/>
      <c r="ER19" s="310"/>
      <c r="ES19" s="310"/>
      <c r="ET19" s="310"/>
      <c r="EU19" s="310"/>
      <c r="EV19" s="310"/>
      <c r="EW19" s="310"/>
      <c r="EX19" s="310"/>
      <c r="EY19" s="310"/>
      <c r="EZ19" s="310"/>
      <c r="FA19" s="310"/>
      <c r="FB19" s="310"/>
      <c r="FC19" s="310"/>
      <c r="FD19" s="310"/>
      <c r="FE19" s="310"/>
      <c r="FF19" s="310"/>
      <c r="FG19" s="310"/>
      <c r="FH19" s="310"/>
      <c r="FI19" s="310"/>
      <c r="FJ19" s="310"/>
      <c r="FK19" s="310"/>
      <c r="FL19" s="310"/>
      <c r="FM19" s="310"/>
      <c r="FN19" s="310"/>
      <c r="FO19" s="310"/>
      <c r="FP19" s="310"/>
      <c r="FQ19" s="310"/>
      <c r="FR19" s="310"/>
      <c r="FS19" s="310"/>
      <c r="FT19" s="310"/>
      <c r="FU19" s="310"/>
      <c r="FV19" s="310"/>
      <c r="FW19" s="310"/>
      <c r="FX19" s="310"/>
      <c r="FY19" s="310"/>
      <c r="FZ19" s="310"/>
      <c r="GA19" s="310"/>
      <c r="GB19" s="310"/>
      <c r="GC19" s="310"/>
      <c r="GD19" s="310"/>
      <c r="GE19" s="310"/>
      <c r="GF19" s="310"/>
      <c r="GG19" s="310"/>
      <c r="GH19" s="310"/>
      <c r="GI19" s="310"/>
      <c r="GJ19" s="310"/>
      <c r="GK19" s="310"/>
      <c r="GL19" s="310"/>
      <c r="GM19" s="310"/>
      <c r="GN19" s="310"/>
      <c r="GO19" s="310"/>
      <c r="GP19" s="310"/>
      <c r="GQ19" s="310"/>
      <c r="GR19" s="310"/>
      <c r="GS19" s="310"/>
      <c r="GT19" s="310"/>
      <c r="GU19" s="310"/>
      <c r="GV19" s="310"/>
      <c r="GW19" s="310"/>
      <c r="GX19" s="310"/>
      <c r="GY19" s="310"/>
      <c r="GZ19" s="310"/>
      <c r="HA19" s="310"/>
      <c r="HB19" s="310"/>
      <c r="HC19" s="310"/>
      <c r="HD19" s="310"/>
      <c r="HE19" s="310"/>
      <c r="HF19" s="310"/>
      <c r="HG19" s="310"/>
      <c r="HH19" s="310"/>
      <c r="HI19" s="310"/>
      <c r="HJ19" s="310"/>
      <c r="HK19" s="310"/>
      <c r="HL19" s="310"/>
      <c r="HM19" s="310"/>
      <c r="HN19" s="310"/>
      <c r="HO19" s="310"/>
      <c r="HP19" s="310"/>
      <c r="HQ19" s="310"/>
      <c r="HR19" s="310"/>
      <c r="HS19" s="310"/>
      <c r="HT19" s="310"/>
      <c r="HU19" s="310"/>
      <c r="HV19" s="310"/>
      <c r="HW19" s="310"/>
      <c r="HX19" s="310"/>
      <c r="HY19" s="310"/>
      <c r="HZ19" s="310"/>
      <c r="IA19" s="310"/>
      <c r="IB19" s="310"/>
      <c r="IC19" s="310"/>
      <c r="ID19" s="310"/>
      <c r="IE19" s="310"/>
      <c r="IF19" s="310"/>
      <c r="IG19" s="310"/>
      <c r="IH19" s="310"/>
      <c r="II19" s="310"/>
      <c r="IJ19" s="310"/>
      <c r="IK19" s="310"/>
      <c r="IL19" s="310"/>
      <c r="IM19" s="310"/>
      <c r="IN19" s="310"/>
      <c r="IO19" s="310"/>
      <c r="IP19" s="310"/>
      <c r="IQ19" s="310"/>
      <c r="IR19" s="310"/>
      <c r="IS19" s="310"/>
      <c r="IT19" s="310"/>
      <c r="IU19" s="310"/>
    </row>
    <row r="20" spans="1:255" ht="25.5">
      <c r="A20" s="312" t="s">
        <v>190</v>
      </c>
      <c r="B20" s="313" t="s">
        <v>191</v>
      </c>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10"/>
      <c r="DJ20" s="310"/>
      <c r="DK20" s="310"/>
      <c r="DL20" s="310"/>
      <c r="DM20" s="310"/>
      <c r="DN20" s="310"/>
      <c r="DO20" s="310"/>
      <c r="DP20" s="310"/>
      <c r="DQ20" s="310"/>
      <c r="DR20" s="310"/>
      <c r="DS20" s="310"/>
      <c r="DT20" s="310"/>
      <c r="DU20" s="310"/>
      <c r="DV20" s="310"/>
      <c r="DW20" s="310"/>
      <c r="DX20" s="310"/>
      <c r="DY20" s="310"/>
      <c r="DZ20" s="310"/>
      <c r="EA20" s="310"/>
      <c r="EB20" s="310"/>
      <c r="EC20" s="310"/>
      <c r="ED20" s="310"/>
      <c r="EE20" s="310"/>
      <c r="EF20" s="310"/>
      <c r="EG20" s="310"/>
      <c r="EH20" s="310"/>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c r="FE20" s="310"/>
      <c r="FF20" s="310"/>
      <c r="FG20" s="310"/>
      <c r="FH20" s="310"/>
      <c r="FI20" s="310"/>
      <c r="FJ20" s="310"/>
      <c r="FK20" s="310"/>
      <c r="FL20" s="310"/>
      <c r="FM20" s="310"/>
      <c r="FN20" s="310"/>
      <c r="FO20" s="310"/>
      <c r="FP20" s="310"/>
      <c r="FQ20" s="310"/>
      <c r="FR20" s="310"/>
      <c r="FS20" s="310"/>
      <c r="FT20" s="310"/>
      <c r="FU20" s="310"/>
      <c r="FV20" s="310"/>
      <c r="FW20" s="310"/>
      <c r="FX20" s="310"/>
      <c r="FY20" s="310"/>
      <c r="FZ20" s="310"/>
      <c r="GA20" s="310"/>
      <c r="GB20" s="310"/>
      <c r="GC20" s="310"/>
      <c r="GD20" s="310"/>
      <c r="GE20" s="310"/>
      <c r="GF20" s="310"/>
      <c r="GG20" s="310"/>
      <c r="GH20" s="310"/>
      <c r="GI20" s="310"/>
      <c r="GJ20" s="310"/>
      <c r="GK20" s="310"/>
      <c r="GL20" s="310"/>
      <c r="GM20" s="310"/>
      <c r="GN20" s="310"/>
      <c r="GO20" s="310"/>
      <c r="GP20" s="310"/>
      <c r="GQ20" s="310"/>
      <c r="GR20" s="310"/>
      <c r="GS20" s="310"/>
      <c r="GT20" s="310"/>
      <c r="GU20" s="310"/>
      <c r="GV20" s="310"/>
      <c r="GW20" s="310"/>
      <c r="GX20" s="310"/>
      <c r="GY20" s="310"/>
      <c r="GZ20" s="310"/>
      <c r="HA20" s="310"/>
      <c r="HB20" s="310"/>
      <c r="HC20" s="310"/>
      <c r="HD20" s="310"/>
      <c r="HE20" s="310"/>
      <c r="HF20" s="310"/>
      <c r="HG20" s="310"/>
      <c r="HH20" s="310"/>
      <c r="HI20" s="310"/>
      <c r="HJ20" s="310"/>
      <c r="HK20" s="310"/>
      <c r="HL20" s="310"/>
      <c r="HM20" s="310"/>
      <c r="HN20" s="310"/>
      <c r="HO20" s="310"/>
      <c r="HP20" s="310"/>
      <c r="HQ20" s="310"/>
      <c r="HR20" s="310"/>
      <c r="HS20" s="310"/>
      <c r="HT20" s="310"/>
      <c r="HU20" s="310"/>
      <c r="HV20" s="310"/>
      <c r="HW20" s="310"/>
      <c r="HX20" s="310"/>
      <c r="HY20" s="310"/>
      <c r="HZ20" s="310"/>
      <c r="IA20" s="310"/>
      <c r="IB20" s="310"/>
      <c r="IC20" s="310"/>
      <c r="ID20" s="310"/>
      <c r="IE20" s="310"/>
      <c r="IF20" s="310"/>
      <c r="IG20" s="310"/>
      <c r="IH20" s="310"/>
      <c r="II20" s="310"/>
      <c r="IJ20" s="310"/>
      <c r="IK20" s="310"/>
      <c r="IL20" s="310"/>
      <c r="IM20" s="310"/>
      <c r="IN20" s="310"/>
      <c r="IO20" s="310"/>
      <c r="IP20" s="310"/>
      <c r="IQ20" s="310"/>
      <c r="IR20" s="310"/>
      <c r="IS20" s="310"/>
      <c r="IT20" s="310"/>
      <c r="IU20" s="310"/>
    </row>
    <row r="21" spans="1:255" ht="12.75">
      <c r="A21" s="312"/>
      <c r="B21" s="313"/>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310"/>
      <c r="CD21" s="310"/>
      <c r="CE21" s="310"/>
      <c r="CF21" s="310"/>
      <c r="CG21" s="310"/>
      <c r="CH21" s="310"/>
      <c r="CI21" s="310"/>
      <c r="CJ21" s="310"/>
      <c r="CK21" s="310"/>
      <c r="CL21" s="310"/>
      <c r="CM21" s="310"/>
      <c r="CN21" s="310"/>
      <c r="CO21" s="310"/>
      <c r="CP21" s="310"/>
      <c r="CQ21" s="310"/>
      <c r="CR21" s="310"/>
      <c r="CS21" s="310"/>
      <c r="CT21" s="310"/>
      <c r="CU21" s="310"/>
      <c r="CV21" s="310"/>
      <c r="CW21" s="310"/>
      <c r="CX21" s="310"/>
      <c r="CY21" s="310"/>
      <c r="CZ21" s="310"/>
      <c r="DA21" s="310"/>
      <c r="DB21" s="310"/>
      <c r="DC21" s="310"/>
      <c r="DD21" s="310"/>
      <c r="DE21" s="310"/>
      <c r="DF21" s="310"/>
      <c r="DG21" s="310"/>
      <c r="DH21" s="310"/>
      <c r="DI21" s="310"/>
      <c r="DJ21" s="310"/>
      <c r="DK21" s="310"/>
      <c r="DL21" s="310"/>
      <c r="DM21" s="310"/>
      <c r="DN21" s="310"/>
      <c r="DO21" s="310"/>
      <c r="DP21" s="310"/>
      <c r="DQ21" s="310"/>
      <c r="DR21" s="310"/>
      <c r="DS21" s="310"/>
      <c r="DT21" s="310"/>
      <c r="DU21" s="310"/>
      <c r="DV21" s="310"/>
      <c r="DW21" s="310"/>
      <c r="DX21" s="310"/>
      <c r="DY21" s="310"/>
      <c r="DZ21" s="310"/>
      <c r="EA21" s="310"/>
      <c r="EB21" s="310"/>
      <c r="EC21" s="310"/>
      <c r="ED21" s="310"/>
      <c r="EE21" s="310"/>
      <c r="EF21" s="310"/>
      <c r="EG21" s="310"/>
      <c r="EH21" s="310"/>
      <c r="EI21" s="310"/>
      <c r="EJ21" s="310"/>
      <c r="EK21" s="310"/>
      <c r="EL21" s="310"/>
      <c r="EM21" s="310"/>
      <c r="EN21" s="310"/>
      <c r="EO21" s="310"/>
      <c r="EP21" s="310"/>
      <c r="EQ21" s="310"/>
      <c r="ER21" s="310"/>
      <c r="ES21" s="310"/>
      <c r="ET21" s="310"/>
      <c r="EU21" s="310"/>
      <c r="EV21" s="310"/>
      <c r="EW21" s="310"/>
      <c r="EX21" s="310"/>
      <c r="EY21" s="310"/>
      <c r="EZ21" s="310"/>
      <c r="FA21" s="310"/>
      <c r="FB21" s="310"/>
      <c r="FC21" s="310"/>
      <c r="FD21" s="310"/>
      <c r="FE21" s="310"/>
      <c r="FF21" s="310"/>
      <c r="FG21" s="310"/>
      <c r="FH21" s="310"/>
      <c r="FI21" s="310"/>
      <c r="FJ21" s="310"/>
      <c r="FK21" s="310"/>
      <c r="FL21" s="310"/>
      <c r="FM21" s="310"/>
      <c r="FN21" s="310"/>
      <c r="FO21" s="310"/>
      <c r="FP21" s="310"/>
      <c r="FQ21" s="310"/>
      <c r="FR21" s="310"/>
      <c r="FS21" s="310"/>
      <c r="FT21" s="310"/>
      <c r="FU21" s="310"/>
      <c r="FV21" s="310"/>
      <c r="FW21" s="310"/>
      <c r="FX21" s="310"/>
      <c r="FY21" s="310"/>
      <c r="FZ21" s="310"/>
      <c r="GA21" s="310"/>
      <c r="GB21" s="310"/>
      <c r="GC21" s="310"/>
      <c r="GD21" s="310"/>
      <c r="GE21" s="310"/>
      <c r="GF21" s="310"/>
      <c r="GG21" s="310"/>
      <c r="GH21" s="310"/>
      <c r="GI21" s="310"/>
      <c r="GJ21" s="310"/>
      <c r="GK21" s="310"/>
      <c r="GL21" s="310"/>
      <c r="GM21" s="310"/>
      <c r="GN21" s="310"/>
      <c r="GO21" s="310"/>
      <c r="GP21" s="310"/>
      <c r="GQ21" s="310"/>
      <c r="GR21" s="310"/>
      <c r="GS21" s="310"/>
      <c r="GT21" s="310"/>
      <c r="GU21" s="310"/>
      <c r="GV21" s="310"/>
      <c r="GW21" s="310"/>
      <c r="GX21" s="310"/>
      <c r="GY21" s="310"/>
      <c r="GZ21" s="310"/>
      <c r="HA21" s="310"/>
      <c r="HB21" s="310"/>
      <c r="HC21" s="310"/>
      <c r="HD21" s="310"/>
      <c r="HE21" s="310"/>
      <c r="HF21" s="310"/>
      <c r="HG21" s="310"/>
      <c r="HH21" s="310"/>
      <c r="HI21" s="310"/>
      <c r="HJ21" s="310"/>
      <c r="HK21" s="310"/>
      <c r="HL21" s="310"/>
      <c r="HM21" s="310"/>
      <c r="HN21" s="310"/>
      <c r="HO21" s="310"/>
      <c r="HP21" s="310"/>
      <c r="HQ21" s="310"/>
      <c r="HR21" s="310"/>
      <c r="HS21" s="310"/>
      <c r="HT21" s="310"/>
      <c r="HU21" s="310"/>
      <c r="HV21" s="310"/>
      <c r="HW21" s="310"/>
      <c r="HX21" s="310"/>
      <c r="HY21" s="310"/>
      <c r="HZ21" s="310"/>
      <c r="IA21" s="310"/>
      <c r="IB21" s="310"/>
      <c r="IC21" s="310"/>
      <c r="ID21" s="310"/>
      <c r="IE21" s="310"/>
      <c r="IF21" s="310"/>
      <c r="IG21" s="310"/>
      <c r="IH21" s="310"/>
      <c r="II21" s="310"/>
      <c r="IJ21" s="310"/>
      <c r="IK21" s="310"/>
      <c r="IL21" s="310"/>
      <c r="IM21" s="310"/>
      <c r="IN21" s="310"/>
      <c r="IO21" s="310"/>
      <c r="IP21" s="310"/>
      <c r="IQ21" s="310"/>
      <c r="IR21" s="310"/>
      <c r="IS21" s="310"/>
      <c r="IT21" s="310"/>
      <c r="IU21" s="310"/>
    </row>
    <row r="22" spans="1:255" ht="63.75">
      <c r="A22" s="312" t="s">
        <v>192</v>
      </c>
      <c r="B22" s="313" t="s">
        <v>277</v>
      </c>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c r="BX22" s="310"/>
      <c r="BY22" s="310"/>
      <c r="BZ22" s="310"/>
      <c r="CA22" s="310"/>
      <c r="CB22" s="310"/>
      <c r="CC22" s="310"/>
      <c r="CD22" s="310"/>
      <c r="CE22" s="310"/>
      <c r="CF22" s="310"/>
      <c r="CG22" s="310"/>
      <c r="CH22" s="310"/>
      <c r="CI22" s="310"/>
      <c r="CJ22" s="310"/>
      <c r="CK22" s="310"/>
      <c r="CL22" s="310"/>
      <c r="CM22" s="310"/>
      <c r="CN22" s="310"/>
      <c r="CO22" s="310"/>
      <c r="CP22" s="310"/>
      <c r="CQ22" s="310"/>
      <c r="CR22" s="310"/>
      <c r="CS22" s="310"/>
      <c r="CT22" s="310"/>
      <c r="CU22" s="310"/>
      <c r="CV22" s="310"/>
      <c r="CW22" s="310"/>
      <c r="CX22" s="310"/>
      <c r="CY22" s="310"/>
      <c r="CZ22" s="310"/>
      <c r="DA22" s="310"/>
      <c r="DB22" s="310"/>
      <c r="DC22" s="310"/>
      <c r="DD22" s="310"/>
      <c r="DE22" s="310"/>
      <c r="DF22" s="310"/>
      <c r="DG22" s="310"/>
      <c r="DH22" s="310"/>
      <c r="DI22" s="310"/>
      <c r="DJ22" s="310"/>
      <c r="DK22" s="310"/>
      <c r="DL22" s="310"/>
      <c r="DM22" s="310"/>
      <c r="DN22" s="310"/>
      <c r="DO22" s="310"/>
      <c r="DP22" s="310"/>
      <c r="DQ22" s="310"/>
      <c r="DR22" s="310"/>
      <c r="DS22" s="310"/>
      <c r="DT22" s="310"/>
      <c r="DU22" s="310"/>
      <c r="DV22" s="310"/>
      <c r="DW22" s="310"/>
      <c r="DX22" s="310"/>
      <c r="DY22" s="310"/>
      <c r="DZ22" s="310"/>
      <c r="EA22" s="310"/>
      <c r="EB22" s="310"/>
      <c r="EC22" s="310"/>
      <c r="ED22" s="310"/>
      <c r="EE22" s="310"/>
      <c r="EF22" s="310"/>
      <c r="EG22" s="310"/>
      <c r="EH22" s="310"/>
      <c r="EI22" s="310"/>
      <c r="EJ22" s="310"/>
      <c r="EK22" s="310"/>
      <c r="EL22" s="310"/>
      <c r="EM22" s="310"/>
      <c r="EN22" s="310"/>
      <c r="EO22" s="310"/>
      <c r="EP22" s="310"/>
      <c r="EQ22" s="310"/>
      <c r="ER22" s="310"/>
      <c r="ES22" s="310"/>
      <c r="ET22" s="310"/>
      <c r="EU22" s="310"/>
      <c r="EV22" s="310"/>
      <c r="EW22" s="310"/>
      <c r="EX22" s="310"/>
      <c r="EY22" s="310"/>
      <c r="EZ22" s="310"/>
      <c r="FA22" s="310"/>
      <c r="FB22" s="310"/>
      <c r="FC22" s="310"/>
      <c r="FD22" s="310"/>
      <c r="FE22" s="310"/>
      <c r="FF22" s="310"/>
      <c r="FG22" s="310"/>
      <c r="FH22" s="310"/>
      <c r="FI22" s="310"/>
      <c r="FJ22" s="310"/>
      <c r="FK22" s="310"/>
      <c r="FL22" s="310"/>
      <c r="FM22" s="310"/>
      <c r="FN22" s="310"/>
      <c r="FO22" s="310"/>
      <c r="FP22" s="310"/>
      <c r="FQ22" s="310"/>
      <c r="FR22" s="310"/>
      <c r="FS22" s="310"/>
      <c r="FT22" s="310"/>
      <c r="FU22" s="310"/>
      <c r="FV22" s="310"/>
      <c r="FW22" s="310"/>
      <c r="FX22" s="310"/>
      <c r="FY22" s="310"/>
      <c r="FZ22" s="310"/>
      <c r="GA22" s="310"/>
      <c r="GB22" s="310"/>
      <c r="GC22" s="310"/>
      <c r="GD22" s="310"/>
      <c r="GE22" s="310"/>
      <c r="GF22" s="310"/>
      <c r="GG22" s="310"/>
      <c r="GH22" s="310"/>
      <c r="GI22" s="310"/>
      <c r="GJ22" s="310"/>
      <c r="GK22" s="310"/>
      <c r="GL22" s="310"/>
      <c r="GM22" s="310"/>
      <c r="GN22" s="310"/>
      <c r="GO22" s="310"/>
      <c r="GP22" s="310"/>
      <c r="GQ22" s="310"/>
      <c r="GR22" s="310"/>
      <c r="GS22" s="310"/>
      <c r="GT22" s="310"/>
      <c r="GU22" s="310"/>
      <c r="GV22" s="310"/>
      <c r="GW22" s="310"/>
      <c r="GX22" s="310"/>
      <c r="GY22" s="310"/>
      <c r="GZ22" s="310"/>
      <c r="HA22" s="310"/>
      <c r="HB22" s="310"/>
      <c r="HC22" s="310"/>
      <c r="HD22" s="310"/>
      <c r="HE22" s="310"/>
      <c r="HF22" s="310"/>
      <c r="HG22" s="310"/>
      <c r="HH22" s="310"/>
      <c r="HI22" s="310"/>
      <c r="HJ22" s="310"/>
      <c r="HK22" s="310"/>
      <c r="HL22" s="310"/>
      <c r="HM22" s="310"/>
      <c r="HN22" s="310"/>
      <c r="HO22" s="310"/>
      <c r="HP22" s="310"/>
      <c r="HQ22" s="310"/>
      <c r="HR22" s="310"/>
      <c r="HS22" s="310"/>
      <c r="HT22" s="310"/>
      <c r="HU22" s="310"/>
      <c r="HV22" s="310"/>
      <c r="HW22" s="310"/>
      <c r="HX22" s="310"/>
      <c r="HY22" s="310"/>
      <c r="HZ22" s="310"/>
      <c r="IA22" s="310"/>
      <c r="IB22" s="310"/>
      <c r="IC22" s="310"/>
      <c r="ID22" s="310"/>
      <c r="IE22" s="310"/>
      <c r="IF22" s="310"/>
      <c r="IG22" s="310"/>
      <c r="IH22" s="310"/>
      <c r="II22" s="310"/>
      <c r="IJ22" s="310"/>
      <c r="IK22" s="310"/>
      <c r="IL22" s="310"/>
      <c r="IM22" s="310"/>
      <c r="IN22" s="310"/>
      <c r="IO22" s="310"/>
      <c r="IP22" s="310"/>
      <c r="IQ22" s="310"/>
      <c r="IR22" s="310"/>
      <c r="IS22" s="310"/>
      <c r="IT22" s="310"/>
      <c r="IU22" s="310"/>
    </row>
    <row r="23" spans="1:255" ht="12.75">
      <c r="A23" s="312"/>
      <c r="B23" s="313"/>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c r="CO23" s="310"/>
      <c r="CP23" s="310"/>
      <c r="CQ23" s="310"/>
      <c r="CR23" s="310"/>
      <c r="CS23" s="310"/>
      <c r="CT23" s="310"/>
      <c r="CU23" s="310"/>
      <c r="CV23" s="310"/>
      <c r="CW23" s="310"/>
      <c r="CX23" s="310"/>
      <c r="CY23" s="310"/>
      <c r="CZ23" s="310"/>
      <c r="DA23" s="310"/>
      <c r="DB23" s="310"/>
      <c r="DC23" s="310"/>
      <c r="DD23" s="310"/>
      <c r="DE23" s="310"/>
      <c r="DF23" s="310"/>
      <c r="DG23" s="310"/>
      <c r="DH23" s="310"/>
      <c r="DI23" s="310"/>
      <c r="DJ23" s="310"/>
      <c r="DK23" s="310"/>
      <c r="DL23" s="310"/>
      <c r="DM23" s="310"/>
      <c r="DN23" s="310"/>
      <c r="DO23" s="310"/>
      <c r="DP23" s="310"/>
      <c r="DQ23" s="310"/>
      <c r="DR23" s="310"/>
      <c r="DS23" s="310"/>
      <c r="DT23" s="310"/>
      <c r="DU23" s="310"/>
      <c r="DV23" s="310"/>
      <c r="DW23" s="310"/>
      <c r="DX23" s="310"/>
      <c r="DY23" s="310"/>
      <c r="DZ23" s="310"/>
      <c r="EA23" s="310"/>
      <c r="EB23" s="310"/>
      <c r="EC23" s="310"/>
      <c r="ED23" s="310"/>
      <c r="EE23" s="310"/>
      <c r="EF23" s="310"/>
      <c r="EG23" s="310"/>
      <c r="EH23" s="310"/>
      <c r="EI23" s="310"/>
      <c r="EJ23" s="310"/>
      <c r="EK23" s="310"/>
      <c r="EL23" s="310"/>
      <c r="EM23" s="310"/>
      <c r="EN23" s="310"/>
      <c r="EO23" s="310"/>
      <c r="EP23" s="310"/>
      <c r="EQ23" s="310"/>
      <c r="ER23" s="310"/>
      <c r="ES23" s="310"/>
      <c r="ET23" s="310"/>
      <c r="EU23" s="310"/>
      <c r="EV23" s="310"/>
      <c r="EW23" s="310"/>
      <c r="EX23" s="310"/>
      <c r="EY23" s="310"/>
      <c r="EZ23" s="310"/>
      <c r="FA23" s="310"/>
      <c r="FB23" s="310"/>
      <c r="FC23" s="310"/>
      <c r="FD23" s="310"/>
      <c r="FE23" s="310"/>
      <c r="FF23" s="310"/>
      <c r="FG23" s="310"/>
      <c r="FH23" s="310"/>
      <c r="FI23" s="310"/>
      <c r="FJ23" s="310"/>
      <c r="FK23" s="310"/>
      <c r="FL23" s="310"/>
      <c r="FM23" s="310"/>
      <c r="FN23" s="310"/>
      <c r="FO23" s="310"/>
      <c r="FP23" s="310"/>
      <c r="FQ23" s="310"/>
      <c r="FR23" s="310"/>
      <c r="FS23" s="310"/>
      <c r="FT23" s="310"/>
      <c r="FU23" s="310"/>
      <c r="FV23" s="310"/>
      <c r="FW23" s="310"/>
      <c r="FX23" s="310"/>
      <c r="FY23" s="310"/>
      <c r="FZ23" s="310"/>
      <c r="GA23" s="310"/>
      <c r="GB23" s="310"/>
      <c r="GC23" s="310"/>
      <c r="GD23" s="310"/>
      <c r="GE23" s="310"/>
      <c r="GF23" s="310"/>
      <c r="GG23" s="310"/>
      <c r="GH23" s="310"/>
      <c r="GI23" s="310"/>
      <c r="GJ23" s="310"/>
      <c r="GK23" s="310"/>
      <c r="GL23" s="310"/>
      <c r="GM23" s="310"/>
      <c r="GN23" s="310"/>
      <c r="GO23" s="310"/>
      <c r="GP23" s="310"/>
      <c r="GQ23" s="310"/>
      <c r="GR23" s="310"/>
      <c r="GS23" s="310"/>
      <c r="GT23" s="310"/>
      <c r="GU23" s="310"/>
      <c r="GV23" s="310"/>
      <c r="GW23" s="310"/>
      <c r="GX23" s="310"/>
      <c r="GY23" s="310"/>
      <c r="GZ23" s="310"/>
      <c r="HA23" s="310"/>
      <c r="HB23" s="310"/>
      <c r="HC23" s="310"/>
      <c r="HD23" s="310"/>
      <c r="HE23" s="310"/>
      <c r="HF23" s="310"/>
      <c r="HG23" s="310"/>
      <c r="HH23" s="310"/>
      <c r="HI23" s="310"/>
      <c r="HJ23" s="310"/>
      <c r="HK23" s="310"/>
      <c r="HL23" s="310"/>
      <c r="HM23" s="310"/>
      <c r="HN23" s="310"/>
      <c r="HO23" s="310"/>
      <c r="HP23" s="310"/>
      <c r="HQ23" s="310"/>
      <c r="HR23" s="310"/>
      <c r="HS23" s="310"/>
      <c r="HT23" s="310"/>
      <c r="HU23" s="310"/>
      <c r="HV23" s="310"/>
      <c r="HW23" s="310"/>
      <c r="HX23" s="310"/>
      <c r="HY23" s="310"/>
      <c r="HZ23" s="310"/>
      <c r="IA23" s="310"/>
      <c r="IB23" s="310"/>
      <c r="IC23" s="310"/>
      <c r="ID23" s="310"/>
      <c r="IE23" s="310"/>
      <c r="IF23" s="310"/>
      <c r="IG23" s="310"/>
      <c r="IH23" s="310"/>
      <c r="II23" s="310"/>
      <c r="IJ23" s="310"/>
      <c r="IK23" s="310"/>
      <c r="IL23" s="310"/>
      <c r="IM23" s="310"/>
      <c r="IN23" s="310"/>
      <c r="IO23" s="310"/>
      <c r="IP23" s="310"/>
      <c r="IQ23" s="310"/>
      <c r="IR23" s="310"/>
      <c r="IS23" s="310"/>
      <c r="IT23" s="310"/>
      <c r="IU23" s="310"/>
    </row>
    <row r="24" spans="1:255" ht="25.5">
      <c r="A24" s="312" t="s">
        <v>193</v>
      </c>
      <c r="B24" s="313" t="s">
        <v>194</v>
      </c>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310"/>
      <c r="CO24" s="310"/>
      <c r="CP24" s="310"/>
      <c r="CQ24" s="310"/>
      <c r="CR24" s="310"/>
      <c r="CS24" s="310"/>
      <c r="CT24" s="310"/>
      <c r="CU24" s="310"/>
      <c r="CV24" s="310"/>
      <c r="CW24" s="310"/>
      <c r="CX24" s="310"/>
      <c r="CY24" s="310"/>
      <c r="CZ24" s="310"/>
      <c r="DA24" s="310"/>
      <c r="DB24" s="310"/>
      <c r="DC24" s="310"/>
      <c r="DD24" s="310"/>
      <c r="DE24" s="310"/>
      <c r="DF24" s="310"/>
      <c r="DG24" s="310"/>
      <c r="DH24" s="310"/>
      <c r="DI24" s="310"/>
      <c r="DJ24" s="310"/>
      <c r="DK24" s="310"/>
      <c r="DL24" s="310"/>
      <c r="DM24" s="310"/>
      <c r="DN24" s="310"/>
      <c r="DO24" s="310"/>
      <c r="DP24" s="310"/>
      <c r="DQ24" s="310"/>
      <c r="DR24" s="310"/>
      <c r="DS24" s="310"/>
      <c r="DT24" s="310"/>
      <c r="DU24" s="310"/>
      <c r="DV24" s="310"/>
      <c r="DW24" s="310"/>
      <c r="DX24" s="310"/>
      <c r="DY24" s="310"/>
      <c r="DZ24" s="310"/>
      <c r="EA24" s="310"/>
      <c r="EB24" s="310"/>
      <c r="EC24" s="310"/>
      <c r="ED24" s="310"/>
      <c r="EE24" s="310"/>
      <c r="EF24" s="310"/>
      <c r="EG24" s="310"/>
      <c r="EH24" s="310"/>
      <c r="EI24" s="310"/>
      <c r="EJ24" s="310"/>
      <c r="EK24" s="310"/>
      <c r="EL24" s="310"/>
      <c r="EM24" s="310"/>
      <c r="EN24" s="310"/>
      <c r="EO24" s="310"/>
      <c r="EP24" s="310"/>
      <c r="EQ24" s="310"/>
      <c r="ER24" s="310"/>
      <c r="ES24" s="310"/>
      <c r="ET24" s="310"/>
      <c r="EU24" s="310"/>
      <c r="EV24" s="310"/>
      <c r="EW24" s="310"/>
      <c r="EX24" s="310"/>
      <c r="EY24" s="310"/>
      <c r="EZ24" s="310"/>
      <c r="FA24" s="310"/>
      <c r="FB24" s="310"/>
      <c r="FC24" s="310"/>
      <c r="FD24" s="310"/>
      <c r="FE24" s="310"/>
      <c r="FF24" s="310"/>
      <c r="FG24" s="310"/>
      <c r="FH24" s="310"/>
      <c r="FI24" s="310"/>
      <c r="FJ24" s="310"/>
      <c r="FK24" s="310"/>
      <c r="FL24" s="310"/>
      <c r="FM24" s="310"/>
      <c r="FN24" s="310"/>
      <c r="FO24" s="310"/>
      <c r="FP24" s="310"/>
      <c r="FQ24" s="310"/>
      <c r="FR24" s="310"/>
      <c r="FS24" s="310"/>
      <c r="FT24" s="310"/>
      <c r="FU24" s="310"/>
      <c r="FV24" s="310"/>
      <c r="FW24" s="310"/>
      <c r="FX24" s="310"/>
      <c r="FY24" s="310"/>
      <c r="FZ24" s="310"/>
      <c r="GA24" s="310"/>
      <c r="GB24" s="310"/>
      <c r="GC24" s="310"/>
      <c r="GD24" s="310"/>
      <c r="GE24" s="310"/>
      <c r="GF24" s="310"/>
      <c r="GG24" s="310"/>
      <c r="GH24" s="310"/>
      <c r="GI24" s="310"/>
      <c r="GJ24" s="310"/>
      <c r="GK24" s="310"/>
      <c r="GL24" s="310"/>
      <c r="GM24" s="310"/>
      <c r="GN24" s="310"/>
      <c r="GO24" s="310"/>
      <c r="GP24" s="310"/>
      <c r="GQ24" s="310"/>
      <c r="GR24" s="310"/>
      <c r="GS24" s="310"/>
      <c r="GT24" s="310"/>
      <c r="GU24" s="310"/>
      <c r="GV24" s="310"/>
      <c r="GW24" s="310"/>
      <c r="GX24" s="310"/>
      <c r="GY24" s="310"/>
      <c r="GZ24" s="310"/>
      <c r="HA24" s="310"/>
      <c r="HB24" s="310"/>
      <c r="HC24" s="310"/>
      <c r="HD24" s="310"/>
      <c r="HE24" s="310"/>
      <c r="HF24" s="310"/>
      <c r="HG24" s="310"/>
      <c r="HH24" s="310"/>
      <c r="HI24" s="310"/>
      <c r="HJ24" s="310"/>
      <c r="HK24" s="310"/>
      <c r="HL24" s="310"/>
      <c r="HM24" s="310"/>
      <c r="HN24" s="310"/>
      <c r="HO24" s="310"/>
      <c r="HP24" s="310"/>
      <c r="HQ24" s="310"/>
      <c r="HR24" s="310"/>
      <c r="HS24" s="310"/>
      <c r="HT24" s="310"/>
      <c r="HU24" s="310"/>
      <c r="HV24" s="310"/>
      <c r="HW24" s="310"/>
      <c r="HX24" s="310"/>
      <c r="HY24" s="310"/>
      <c r="HZ24" s="310"/>
      <c r="IA24" s="310"/>
      <c r="IB24" s="310"/>
      <c r="IC24" s="310"/>
      <c r="ID24" s="310"/>
      <c r="IE24" s="310"/>
      <c r="IF24" s="310"/>
      <c r="IG24" s="310"/>
      <c r="IH24" s="310"/>
      <c r="II24" s="310"/>
      <c r="IJ24" s="310"/>
      <c r="IK24" s="310"/>
      <c r="IL24" s="310"/>
      <c r="IM24" s="310"/>
      <c r="IN24" s="310"/>
      <c r="IO24" s="310"/>
      <c r="IP24" s="310"/>
      <c r="IQ24" s="310"/>
      <c r="IR24" s="310"/>
      <c r="IS24" s="310"/>
      <c r="IT24" s="310"/>
      <c r="IU24" s="310"/>
    </row>
    <row r="25" spans="1:255" ht="12.75">
      <c r="A25" s="312"/>
      <c r="B25" s="313"/>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0"/>
      <c r="CT25" s="310"/>
      <c r="CU25" s="310"/>
      <c r="CV25" s="310"/>
      <c r="CW25" s="310"/>
      <c r="CX25" s="310"/>
      <c r="CY25" s="310"/>
      <c r="CZ25" s="310"/>
      <c r="DA25" s="310"/>
      <c r="DB25" s="310"/>
      <c r="DC25" s="310"/>
      <c r="DD25" s="310"/>
      <c r="DE25" s="310"/>
      <c r="DF25" s="310"/>
      <c r="DG25" s="310"/>
      <c r="DH25" s="310"/>
      <c r="DI25" s="310"/>
      <c r="DJ25" s="310"/>
      <c r="DK25" s="310"/>
      <c r="DL25" s="310"/>
      <c r="DM25" s="310"/>
      <c r="DN25" s="310"/>
      <c r="DO25" s="310"/>
      <c r="DP25" s="310"/>
      <c r="DQ25" s="310"/>
      <c r="DR25" s="310"/>
      <c r="DS25" s="310"/>
      <c r="DT25" s="310"/>
      <c r="DU25" s="310"/>
      <c r="DV25" s="310"/>
      <c r="DW25" s="310"/>
      <c r="DX25" s="310"/>
      <c r="DY25" s="310"/>
      <c r="DZ25" s="310"/>
      <c r="EA25" s="310"/>
      <c r="EB25" s="310"/>
      <c r="EC25" s="310"/>
      <c r="ED25" s="310"/>
      <c r="EE25" s="310"/>
      <c r="EF25" s="310"/>
      <c r="EG25" s="310"/>
      <c r="EH25" s="310"/>
      <c r="EI25" s="310"/>
      <c r="EJ25" s="310"/>
      <c r="EK25" s="310"/>
      <c r="EL25" s="310"/>
      <c r="EM25" s="310"/>
      <c r="EN25" s="310"/>
      <c r="EO25" s="310"/>
      <c r="EP25" s="310"/>
      <c r="EQ25" s="310"/>
      <c r="ER25" s="310"/>
      <c r="ES25" s="310"/>
      <c r="ET25" s="310"/>
      <c r="EU25" s="310"/>
      <c r="EV25" s="310"/>
      <c r="EW25" s="310"/>
      <c r="EX25" s="310"/>
      <c r="EY25" s="310"/>
      <c r="EZ25" s="310"/>
      <c r="FA25" s="310"/>
      <c r="FB25" s="310"/>
      <c r="FC25" s="310"/>
      <c r="FD25" s="310"/>
      <c r="FE25" s="310"/>
      <c r="FF25" s="310"/>
      <c r="FG25" s="310"/>
      <c r="FH25" s="310"/>
      <c r="FI25" s="310"/>
      <c r="FJ25" s="310"/>
      <c r="FK25" s="310"/>
      <c r="FL25" s="310"/>
      <c r="FM25" s="310"/>
      <c r="FN25" s="310"/>
      <c r="FO25" s="310"/>
      <c r="FP25" s="310"/>
      <c r="FQ25" s="310"/>
      <c r="FR25" s="310"/>
      <c r="FS25" s="310"/>
      <c r="FT25" s="310"/>
      <c r="FU25" s="310"/>
      <c r="FV25" s="310"/>
      <c r="FW25" s="310"/>
      <c r="FX25" s="310"/>
      <c r="FY25" s="310"/>
      <c r="FZ25" s="310"/>
      <c r="GA25" s="310"/>
      <c r="GB25" s="310"/>
      <c r="GC25" s="310"/>
      <c r="GD25" s="310"/>
      <c r="GE25" s="310"/>
      <c r="GF25" s="310"/>
      <c r="GG25" s="310"/>
      <c r="GH25" s="310"/>
      <c r="GI25" s="310"/>
      <c r="GJ25" s="310"/>
      <c r="GK25" s="310"/>
      <c r="GL25" s="310"/>
      <c r="GM25" s="310"/>
      <c r="GN25" s="310"/>
      <c r="GO25" s="310"/>
      <c r="GP25" s="310"/>
      <c r="GQ25" s="310"/>
      <c r="GR25" s="310"/>
      <c r="GS25" s="310"/>
      <c r="GT25" s="310"/>
      <c r="GU25" s="310"/>
      <c r="GV25" s="310"/>
      <c r="GW25" s="310"/>
      <c r="GX25" s="310"/>
      <c r="GY25" s="310"/>
      <c r="GZ25" s="310"/>
      <c r="HA25" s="310"/>
      <c r="HB25" s="310"/>
      <c r="HC25" s="310"/>
      <c r="HD25" s="310"/>
      <c r="HE25" s="310"/>
      <c r="HF25" s="310"/>
      <c r="HG25" s="310"/>
      <c r="HH25" s="310"/>
      <c r="HI25" s="310"/>
      <c r="HJ25" s="310"/>
      <c r="HK25" s="310"/>
      <c r="HL25" s="310"/>
      <c r="HM25" s="310"/>
      <c r="HN25" s="310"/>
      <c r="HO25" s="310"/>
      <c r="HP25" s="310"/>
      <c r="HQ25" s="310"/>
      <c r="HR25" s="310"/>
      <c r="HS25" s="310"/>
      <c r="HT25" s="310"/>
      <c r="HU25" s="310"/>
      <c r="HV25" s="310"/>
      <c r="HW25" s="310"/>
      <c r="HX25" s="310"/>
      <c r="HY25" s="310"/>
      <c r="HZ25" s="310"/>
      <c r="IA25" s="310"/>
      <c r="IB25" s="310"/>
      <c r="IC25" s="310"/>
      <c r="ID25" s="310"/>
      <c r="IE25" s="310"/>
      <c r="IF25" s="310"/>
      <c r="IG25" s="310"/>
      <c r="IH25" s="310"/>
      <c r="II25" s="310"/>
      <c r="IJ25" s="310"/>
      <c r="IK25" s="310"/>
      <c r="IL25" s="310"/>
      <c r="IM25" s="310"/>
      <c r="IN25" s="310"/>
      <c r="IO25" s="310"/>
      <c r="IP25" s="310"/>
      <c r="IQ25" s="310"/>
      <c r="IR25" s="310"/>
      <c r="IS25" s="310"/>
      <c r="IT25" s="310"/>
      <c r="IU25" s="310"/>
    </row>
    <row r="26" spans="1:255" ht="12.75">
      <c r="A26" s="312" t="s">
        <v>195</v>
      </c>
      <c r="B26" s="313" t="s">
        <v>196</v>
      </c>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0"/>
      <c r="CN26" s="310"/>
      <c r="CO26" s="310"/>
      <c r="CP26" s="310"/>
      <c r="CQ26" s="310"/>
      <c r="CR26" s="310"/>
      <c r="CS26" s="310"/>
      <c r="CT26" s="310"/>
      <c r="CU26" s="310"/>
      <c r="CV26" s="310"/>
      <c r="CW26" s="310"/>
      <c r="CX26" s="310"/>
      <c r="CY26" s="310"/>
      <c r="CZ26" s="310"/>
      <c r="DA26" s="310"/>
      <c r="DB26" s="310"/>
      <c r="DC26" s="310"/>
      <c r="DD26" s="310"/>
      <c r="DE26" s="310"/>
      <c r="DF26" s="310"/>
      <c r="DG26" s="310"/>
      <c r="DH26" s="310"/>
      <c r="DI26" s="310"/>
      <c r="DJ26" s="310"/>
      <c r="DK26" s="310"/>
      <c r="DL26" s="310"/>
      <c r="DM26" s="310"/>
      <c r="DN26" s="310"/>
      <c r="DO26" s="310"/>
      <c r="DP26" s="310"/>
      <c r="DQ26" s="310"/>
      <c r="DR26" s="310"/>
      <c r="DS26" s="310"/>
      <c r="DT26" s="310"/>
      <c r="DU26" s="310"/>
      <c r="DV26" s="310"/>
      <c r="DW26" s="310"/>
      <c r="DX26" s="310"/>
      <c r="DY26" s="310"/>
      <c r="DZ26" s="310"/>
      <c r="EA26" s="310"/>
      <c r="EB26" s="310"/>
      <c r="EC26" s="310"/>
      <c r="ED26" s="310"/>
      <c r="EE26" s="310"/>
      <c r="EF26" s="310"/>
      <c r="EG26" s="310"/>
      <c r="EH26" s="310"/>
      <c r="EI26" s="310"/>
      <c r="EJ26" s="310"/>
      <c r="EK26" s="310"/>
      <c r="EL26" s="310"/>
      <c r="EM26" s="310"/>
      <c r="EN26" s="310"/>
      <c r="EO26" s="310"/>
      <c r="EP26" s="310"/>
      <c r="EQ26" s="310"/>
      <c r="ER26" s="310"/>
      <c r="ES26" s="310"/>
      <c r="ET26" s="310"/>
      <c r="EU26" s="310"/>
      <c r="EV26" s="310"/>
      <c r="EW26" s="310"/>
      <c r="EX26" s="310"/>
      <c r="EY26" s="310"/>
      <c r="EZ26" s="310"/>
      <c r="FA26" s="310"/>
      <c r="FB26" s="310"/>
      <c r="FC26" s="310"/>
      <c r="FD26" s="310"/>
      <c r="FE26" s="310"/>
      <c r="FF26" s="310"/>
      <c r="FG26" s="310"/>
      <c r="FH26" s="310"/>
      <c r="FI26" s="310"/>
      <c r="FJ26" s="310"/>
      <c r="FK26" s="310"/>
      <c r="FL26" s="310"/>
      <c r="FM26" s="310"/>
      <c r="FN26" s="310"/>
      <c r="FO26" s="310"/>
      <c r="FP26" s="310"/>
      <c r="FQ26" s="310"/>
      <c r="FR26" s="310"/>
      <c r="FS26" s="310"/>
      <c r="FT26" s="310"/>
      <c r="FU26" s="310"/>
      <c r="FV26" s="310"/>
      <c r="FW26" s="310"/>
      <c r="FX26" s="310"/>
      <c r="FY26" s="310"/>
      <c r="FZ26" s="310"/>
      <c r="GA26" s="310"/>
      <c r="GB26" s="310"/>
      <c r="GC26" s="310"/>
      <c r="GD26" s="310"/>
      <c r="GE26" s="310"/>
      <c r="GF26" s="310"/>
      <c r="GG26" s="310"/>
      <c r="GH26" s="310"/>
      <c r="GI26" s="310"/>
      <c r="GJ26" s="310"/>
      <c r="GK26" s="310"/>
      <c r="GL26" s="310"/>
      <c r="GM26" s="310"/>
      <c r="GN26" s="310"/>
      <c r="GO26" s="310"/>
      <c r="GP26" s="310"/>
      <c r="GQ26" s="310"/>
      <c r="GR26" s="310"/>
      <c r="GS26" s="310"/>
      <c r="GT26" s="310"/>
      <c r="GU26" s="310"/>
      <c r="GV26" s="310"/>
      <c r="GW26" s="310"/>
      <c r="GX26" s="310"/>
      <c r="GY26" s="310"/>
      <c r="GZ26" s="310"/>
      <c r="HA26" s="310"/>
      <c r="HB26" s="310"/>
      <c r="HC26" s="310"/>
      <c r="HD26" s="310"/>
      <c r="HE26" s="310"/>
      <c r="HF26" s="310"/>
      <c r="HG26" s="310"/>
      <c r="HH26" s="310"/>
      <c r="HI26" s="310"/>
      <c r="HJ26" s="310"/>
      <c r="HK26" s="310"/>
      <c r="HL26" s="310"/>
      <c r="HM26" s="310"/>
      <c r="HN26" s="310"/>
      <c r="HO26" s="310"/>
      <c r="HP26" s="310"/>
      <c r="HQ26" s="310"/>
      <c r="HR26" s="310"/>
      <c r="HS26" s="310"/>
      <c r="HT26" s="310"/>
      <c r="HU26" s="310"/>
      <c r="HV26" s="310"/>
      <c r="HW26" s="310"/>
      <c r="HX26" s="310"/>
      <c r="HY26" s="310"/>
      <c r="HZ26" s="310"/>
      <c r="IA26" s="310"/>
      <c r="IB26" s="310"/>
      <c r="IC26" s="310"/>
      <c r="ID26" s="310"/>
      <c r="IE26" s="310"/>
      <c r="IF26" s="310"/>
      <c r="IG26" s="310"/>
      <c r="IH26" s="310"/>
      <c r="II26" s="310"/>
      <c r="IJ26" s="310"/>
      <c r="IK26" s="310"/>
      <c r="IL26" s="310"/>
      <c r="IM26" s="310"/>
      <c r="IN26" s="310"/>
      <c r="IO26" s="310"/>
      <c r="IP26" s="310"/>
      <c r="IQ26" s="310"/>
      <c r="IR26" s="310"/>
      <c r="IS26" s="310"/>
      <c r="IT26" s="310"/>
      <c r="IU26" s="310"/>
    </row>
    <row r="27" spans="1:255" ht="12.75">
      <c r="A27" s="312"/>
      <c r="B27" s="313"/>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0"/>
      <c r="CM27" s="310"/>
      <c r="CN27" s="310"/>
      <c r="CO27" s="310"/>
      <c r="CP27" s="310"/>
      <c r="CQ27" s="310"/>
      <c r="CR27" s="310"/>
      <c r="CS27" s="310"/>
      <c r="CT27" s="310"/>
      <c r="CU27" s="310"/>
      <c r="CV27" s="310"/>
      <c r="CW27" s="310"/>
      <c r="CX27" s="310"/>
      <c r="CY27" s="310"/>
      <c r="CZ27" s="310"/>
      <c r="DA27" s="310"/>
      <c r="DB27" s="310"/>
      <c r="DC27" s="310"/>
      <c r="DD27" s="310"/>
      <c r="DE27" s="310"/>
      <c r="DF27" s="310"/>
      <c r="DG27" s="310"/>
      <c r="DH27" s="310"/>
      <c r="DI27" s="310"/>
      <c r="DJ27" s="310"/>
      <c r="DK27" s="310"/>
      <c r="DL27" s="310"/>
      <c r="DM27" s="310"/>
      <c r="DN27" s="310"/>
      <c r="DO27" s="310"/>
      <c r="DP27" s="310"/>
      <c r="DQ27" s="310"/>
      <c r="DR27" s="310"/>
      <c r="DS27" s="310"/>
      <c r="DT27" s="310"/>
      <c r="DU27" s="310"/>
      <c r="DV27" s="310"/>
      <c r="DW27" s="310"/>
      <c r="DX27" s="310"/>
      <c r="DY27" s="310"/>
      <c r="DZ27" s="310"/>
      <c r="EA27" s="310"/>
      <c r="EB27" s="310"/>
      <c r="EC27" s="310"/>
      <c r="ED27" s="310"/>
      <c r="EE27" s="310"/>
      <c r="EF27" s="310"/>
      <c r="EG27" s="310"/>
      <c r="EH27" s="310"/>
      <c r="EI27" s="310"/>
      <c r="EJ27" s="310"/>
      <c r="EK27" s="310"/>
      <c r="EL27" s="310"/>
      <c r="EM27" s="310"/>
      <c r="EN27" s="310"/>
      <c r="EO27" s="310"/>
      <c r="EP27" s="310"/>
      <c r="EQ27" s="310"/>
      <c r="ER27" s="310"/>
      <c r="ES27" s="310"/>
      <c r="ET27" s="310"/>
      <c r="EU27" s="310"/>
      <c r="EV27" s="310"/>
      <c r="EW27" s="310"/>
      <c r="EX27" s="310"/>
      <c r="EY27" s="310"/>
      <c r="EZ27" s="310"/>
      <c r="FA27" s="310"/>
      <c r="FB27" s="310"/>
      <c r="FC27" s="310"/>
      <c r="FD27" s="310"/>
      <c r="FE27" s="310"/>
      <c r="FF27" s="310"/>
      <c r="FG27" s="310"/>
      <c r="FH27" s="310"/>
      <c r="FI27" s="310"/>
      <c r="FJ27" s="310"/>
      <c r="FK27" s="310"/>
      <c r="FL27" s="310"/>
      <c r="FM27" s="310"/>
      <c r="FN27" s="310"/>
      <c r="FO27" s="310"/>
      <c r="FP27" s="310"/>
      <c r="FQ27" s="310"/>
      <c r="FR27" s="310"/>
      <c r="FS27" s="310"/>
      <c r="FT27" s="310"/>
      <c r="FU27" s="310"/>
      <c r="FV27" s="310"/>
      <c r="FW27" s="310"/>
      <c r="FX27" s="310"/>
      <c r="FY27" s="310"/>
      <c r="FZ27" s="310"/>
      <c r="GA27" s="310"/>
      <c r="GB27" s="310"/>
      <c r="GC27" s="310"/>
      <c r="GD27" s="310"/>
      <c r="GE27" s="310"/>
      <c r="GF27" s="310"/>
      <c r="GG27" s="310"/>
      <c r="GH27" s="310"/>
      <c r="GI27" s="310"/>
      <c r="GJ27" s="310"/>
      <c r="GK27" s="310"/>
      <c r="GL27" s="310"/>
      <c r="GM27" s="310"/>
      <c r="GN27" s="310"/>
      <c r="GO27" s="310"/>
      <c r="GP27" s="310"/>
      <c r="GQ27" s="310"/>
      <c r="GR27" s="310"/>
      <c r="GS27" s="310"/>
      <c r="GT27" s="310"/>
      <c r="GU27" s="310"/>
      <c r="GV27" s="310"/>
      <c r="GW27" s="310"/>
      <c r="GX27" s="310"/>
      <c r="GY27" s="310"/>
      <c r="GZ27" s="310"/>
      <c r="HA27" s="310"/>
      <c r="HB27" s="310"/>
      <c r="HC27" s="310"/>
      <c r="HD27" s="310"/>
      <c r="HE27" s="310"/>
      <c r="HF27" s="310"/>
      <c r="HG27" s="310"/>
      <c r="HH27" s="310"/>
      <c r="HI27" s="310"/>
      <c r="HJ27" s="310"/>
      <c r="HK27" s="310"/>
      <c r="HL27" s="310"/>
      <c r="HM27" s="310"/>
      <c r="HN27" s="310"/>
      <c r="HO27" s="310"/>
      <c r="HP27" s="310"/>
      <c r="HQ27" s="310"/>
      <c r="HR27" s="310"/>
      <c r="HS27" s="310"/>
      <c r="HT27" s="310"/>
      <c r="HU27" s="310"/>
      <c r="HV27" s="310"/>
      <c r="HW27" s="310"/>
      <c r="HX27" s="310"/>
      <c r="HY27" s="310"/>
      <c r="HZ27" s="310"/>
      <c r="IA27" s="310"/>
      <c r="IB27" s="310"/>
      <c r="IC27" s="310"/>
      <c r="ID27" s="310"/>
      <c r="IE27" s="310"/>
      <c r="IF27" s="310"/>
      <c r="IG27" s="310"/>
      <c r="IH27" s="310"/>
      <c r="II27" s="310"/>
      <c r="IJ27" s="310"/>
      <c r="IK27" s="310"/>
      <c r="IL27" s="310"/>
      <c r="IM27" s="310"/>
      <c r="IN27" s="310"/>
      <c r="IO27" s="310"/>
      <c r="IP27" s="310"/>
      <c r="IQ27" s="310"/>
      <c r="IR27" s="310"/>
      <c r="IS27" s="310"/>
      <c r="IT27" s="310"/>
      <c r="IU27" s="310"/>
    </row>
    <row r="28" spans="1:255" ht="25.5">
      <c r="A28" s="312" t="s">
        <v>89</v>
      </c>
      <c r="B28" s="313" t="s">
        <v>197</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10"/>
      <c r="EN28" s="310"/>
      <c r="EO28" s="310"/>
      <c r="EP28" s="310"/>
      <c r="EQ28" s="310"/>
      <c r="ER28" s="310"/>
      <c r="ES28" s="310"/>
      <c r="ET28" s="310"/>
      <c r="EU28" s="310"/>
      <c r="EV28" s="310"/>
      <c r="EW28" s="310"/>
      <c r="EX28" s="310"/>
      <c r="EY28" s="310"/>
      <c r="EZ28" s="310"/>
      <c r="FA28" s="310"/>
      <c r="FB28" s="310"/>
      <c r="FC28" s="310"/>
      <c r="FD28" s="310"/>
      <c r="FE28" s="310"/>
      <c r="FF28" s="310"/>
      <c r="FG28" s="310"/>
      <c r="FH28" s="310"/>
      <c r="FI28" s="310"/>
      <c r="FJ28" s="310"/>
      <c r="FK28" s="310"/>
      <c r="FL28" s="310"/>
      <c r="FM28" s="310"/>
      <c r="FN28" s="310"/>
      <c r="FO28" s="310"/>
      <c r="FP28" s="310"/>
      <c r="FQ28" s="310"/>
      <c r="FR28" s="310"/>
      <c r="FS28" s="310"/>
      <c r="FT28" s="310"/>
      <c r="FU28" s="310"/>
      <c r="FV28" s="310"/>
      <c r="FW28" s="310"/>
      <c r="FX28" s="310"/>
      <c r="FY28" s="310"/>
      <c r="FZ28" s="310"/>
      <c r="GA28" s="310"/>
      <c r="GB28" s="310"/>
      <c r="GC28" s="310"/>
      <c r="GD28" s="310"/>
      <c r="GE28" s="310"/>
      <c r="GF28" s="310"/>
      <c r="GG28" s="310"/>
      <c r="GH28" s="310"/>
      <c r="GI28" s="310"/>
      <c r="GJ28" s="310"/>
      <c r="GK28" s="310"/>
      <c r="GL28" s="310"/>
      <c r="GM28" s="310"/>
      <c r="GN28" s="310"/>
      <c r="GO28" s="310"/>
      <c r="GP28" s="310"/>
      <c r="GQ28" s="310"/>
      <c r="GR28" s="310"/>
      <c r="GS28" s="310"/>
      <c r="GT28" s="310"/>
      <c r="GU28" s="310"/>
      <c r="GV28" s="310"/>
      <c r="GW28" s="310"/>
      <c r="GX28" s="310"/>
      <c r="GY28" s="310"/>
      <c r="GZ28" s="310"/>
      <c r="HA28" s="310"/>
      <c r="HB28" s="310"/>
      <c r="HC28" s="310"/>
      <c r="HD28" s="310"/>
      <c r="HE28" s="310"/>
      <c r="HF28" s="310"/>
      <c r="HG28" s="310"/>
      <c r="HH28" s="310"/>
      <c r="HI28" s="310"/>
      <c r="HJ28" s="310"/>
      <c r="HK28" s="310"/>
      <c r="HL28" s="310"/>
      <c r="HM28" s="310"/>
      <c r="HN28" s="310"/>
      <c r="HO28" s="310"/>
      <c r="HP28" s="310"/>
      <c r="HQ28" s="310"/>
      <c r="HR28" s="310"/>
      <c r="HS28" s="310"/>
      <c r="HT28" s="310"/>
      <c r="HU28" s="310"/>
      <c r="HV28" s="310"/>
      <c r="HW28" s="310"/>
      <c r="HX28" s="310"/>
      <c r="HY28" s="310"/>
      <c r="HZ28" s="310"/>
      <c r="IA28" s="310"/>
      <c r="IB28" s="310"/>
      <c r="IC28" s="310"/>
      <c r="ID28" s="310"/>
      <c r="IE28" s="310"/>
      <c r="IF28" s="310"/>
      <c r="IG28" s="310"/>
      <c r="IH28" s="310"/>
      <c r="II28" s="310"/>
      <c r="IJ28" s="310"/>
      <c r="IK28" s="310"/>
      <c r="IL28" s="310"/>
      <c r="IM28" s="310"/>
      <c r="IN28" s="310"/>
      <c r="IO28" s="310"/>
      <c r="IP28" s="310"/>
      <c r="IQ28" s="310"/>
      <c r="IR28" s="310"/>
      <c r="IS28" s="310"/>
      <c r="IT28" s="310"/>
      <c r="IU28" s="310"/>
    </row>
    <row r="29" spans="1:255" ht="12.75">
      <c r="A29" s="312"/>
      <c r="B29" s="313"/>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310"/>
      <c r="CL29" s="310"/>
      <c r="CM29" s="310"/>
      <c r="CN29" s="310"/>
      <c r="CO29" s="310"/>
      <c r="CP29" s="310"/>
      <c r="CQ29" s="310"/>
      <c r="CR29" s="310"/>
      <c r="CS29" s="310"/>
      <c r="CT29" s="310"/>
      <c r="CU29" s="310"/>
      <c r="CV29" s="310"/>
      <c r="CW29" s="310"/>
      <c r="CX29" s="310"/>
      <c r="CY29" s="310"/>
      <c r="CZ29" s="310"/>
      <c r="DA29" s="310"/>
      <c r="DB29" s="310"/>
      <c r="DC29" s="310"/>
      <c r="DD29" s="310"/>
      <c r="DE29" s="310"/>
      <c r="DF29" s="310"/>
      <c r="DG29" s="310"/>
      <c r="DH29" s="310"/>
      <c r="DI29" s="310"/>
      <c r="DJ29" s="310"/>
      <c r="DK29" s="310"/>
      <c r="DL29" s="310"/>
      <c r="DM29" s="310"/>
      <c r="DN29" s="310"/>
      <c r="DO29" s="310"/>
      <c r="DP29" s="310"/>
      <c r="DQ29" s="310"/>
      <c r="DR29" s="310"/>
      <c r="DS29" s="310"/>
      <c r="DT29" s="310"/>
      <c r="DU29" s="310"/>
      <c r="DV29" s="310"/>
      <c r="DW29" s="310"/>
      <c r="DX29" s="310"/>
      <c r="DY29" s="310"/>
      <c r="DZ29" s="310"/>
      <c r="EA29" s="310"/>
      <c r="EB29" s="310"/>
      <c r="EC29" s="310"/>
      <c r="ED29" s="310"/>
      <c r="EE29" s="310"/>
      <c r="EF29" s="310"/>
      <c r="EG29" s="310"/>
      <c r="EH29" s="310"/>
      <c r="EI29" s="310"/>
      <c r="EJ29" s="310"/>
      <c r="EK29" s="310"/>
      <c r="EL29" s="310"/>
      <c r="EM29" s="310"/>
      <c r="EN29" s="310"/>
      <c r="EO29" s="310"/>
      <c r="EP29" s="310"/>
      <c r="EQ29" s="310"/>
      <c r="ER29" s="310"/>
      <c r="ES29" s="310"/>
      <c r="ET29" s="310"/>
      <c r="EU29" s="310"/>
      <c r="EV29" s="310"/>
      <c r="EW29" s="310"/>
      <c r="EX29" s="310"/>
      <c r="EY29" s="310"/>
      <c r="EZ29" s="310"/>
      <c r="FA29" s="310"/>
      <c r="FB29" s="310"/>
      <c r="FC29" s="310"/>
      <c r="FD29" s="310"/>
      <c r="FE29" s="310"/>
      <c r="FF29" s="310"/>
      <c r="FG29" s="310"/>
      <c r="FH29" s="310"/>
      <c r="FI29" s="310"/>
      <c r="FJ29" s="310"/>
      <c r="FK29" s="310"/>
      <c r="FL29" s="310"/>
      <c r="FM29" s="310"/>
      <c r="FN29" s="310"/>
      <c r="FO29" s="310"/>
      <c r="FP29" s="310"/>
      <c r="FQ29" s="310"/>
      <c r="FR29" s="310"/>
      <c r="FS29" s="310"/>
      <c r="FT29" s="310"/>
      <c r="FU29" s="310"/>
      <c r="FV29" s="310"/>
      <c r="FW29" s="310"/>
      <c r="FX29" s="310"/>
      <c r="FY29" s="310"/>
      <c r="FZ29" s="310"/>
      <c r="GA29" s="310"/>
      <c r="GB29" s="310"/>
      <c r="GC29" s="310"/>
      <c r="GD29" s="310"/>
      <c r="GE29" s="310"/>
      <c r="GF29" s="310"/>
      <c r="GG29" s="310"/>
      <c r="GH29" s="310"/>
      <c r="GI29" s="310"/>
      <c r="GJ29" s="310"/>
      <c r="GK29" s="310"/>
      <c r="GL29" s="310"/>
      <c r="GM29" s="310"/>
      <c r="GN29" s="310"/>
      <c r="GO29" s="310"/>
      <c r="GP29" s="310"/>
      <c r="GQ29" s="310"/>
      <c r="GR29" s="310"/>
      <c r="GS29" s="310"/>
      <c r="GT29" s="310"/>
      <c r="GU29" s="310"/>
      <c r="GV29" s="310"/>
      <c r="GW29" s="310"/>
      <c r="GX29" s="310"/>
      <c r="GY29" s="310"/>
      <c r="GZ29" s="310"/>
      <c r="HA29" s="310"/>
      <c r="HB29" s="310"/>
      <c r="HC29" s="310"/>
      <c r="HD29" s="310"/>
      <c r="HE29" s="310"/>
      <c r="HF29" s="310"/>
      <c r="HG29" s="310"/>
      <c r="HH29" s="310"/>
      <c r="HI29" s="310"/>
      <c r="HJ29" s="310"/>
      <c r="HK29" s="310"/>
      <c r="HL29" s="310"/>
      <c r="HM29" s="310"/>
      <c r="HN29" s="310"/>
      <c r="HO29" s="310"/>
      <c r="HP29" s="310"/>
      <c r="HQ29" s="310"/>
      <c r="HR29" s="310"/>
      <c r="HS29" s="310"/>
      <c r="HT29" s="310"/>
      <c r="HU29" s="310"/>
      <c r="HV29" s="310"/>
      <c r="HW29" s="310"/>
      <c r="HX29" s="310"/>
      <c r="HY29" s="310"/>
      <c r="HZ29" s="310"/>
      <c r="IA29" s="310"/>
      <c r="IB29" s="310"/>
      <c r="IC29" s="310"/>
      <c r="ID29" s="310"/>
      <c r="IE29" s="310"/>
      <c r="IF29" s="310"/>
      <c r="IG29" s="310"/>
      <c r="IH29" s="310"/>
      <c r="II29" s="310"/>
      <c r="IJ29" s="310"/>
      <c r="IK29" s="310"/>
      <c r="IL29" s="310"/>
      <c r="IM29" s="310"/>
      <c r="IN29" s="310"/>
      <c r="IO29" s="310"/>
      <c r="IP29" s="310"/>
      <c r="IQ29" s="310"/>
      <c r="IR29" s="310"/>
      <c r="IS29" s="310"/>
      <c r="IT29" s="310"/>
      <c r="IU29" s="310"/>
    </row>
    <row r="30" spans="1:255" ht="25.5">
      <c r="A30" s="312" t="s">
        <v>198</v>
      </c>
      <c r="B30" s="313" t="s">
        <v>199</v>
      </c>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c r="CJ30" s="310"/>
      <c r="CK30" s="310"/>
      <c r="CL30" s="310"/>
      <c r="CM30" s="310"/>
      <c r="CN30" s="310"/>
      <c r="CO30" s="310"/>
      <c r="CP30" s="310"/>
      <c r="CQ30" s="310"/>
      <c r="CR30" s="310"/>
      <c r="CS30" s="310"/>
      <c r="CT30" s="310"/>
      <c r="CU30" s="310"/>
      <c r="CV30" s="310"/>
      <c r="CW30" s="310"/>
      <c r="CX30" s="310"/>
      <c r="CY30" s="310"/>
      <c r="CZ30" s="310"/>
      <c r="DA30" s="310"/>
      <c r="DB30" s="310"/>
      <c r="DC30" s="310"/>
      <c r="DD30" s="310"/>
      <c r="DE30" s="310"/>
      <c r="DF30" s="310"/>
      <c r="DG30" s="310"/>
      <c r="DH30" s="310"/>
      <c r="DI30" s="310"/>
      <c r="DJ30" s="310"/>
      <c r="DK30" s="310"/>
      <c r="DL30" s="310"/>
      <c r="DM30" s="310"/>
      <c r="DN30" s="310"/>
      <c r="DO30" s="310"/>
      <c r="DP30" s="310"/>
      <c r="DQ30" s="310"/>
      <c r="DR30" s="310"/>
      <c r="DS30" s="310"/>
      <c r="DT30" s="310"/>
      <c r="DU30" s="310"/>
      <c r="DV30" s="310"/>
      <c r="DW30" s="310"/>
      <c r="DX30" s="310"/>
      <c r="DY30" s="310"/>
      <c r="DZ30" s="310"/>
      <c r="EA30" s="310"/>
      <c r="EB30" s="310"/>
      <c r="EC30" s="310"/>
      <c r="ED30" s="310"/>
      <c r="EE30" s="310"/>
      <c r="EF30" s="310"/>
      <c r="EG30" s="310"/>
      <c r="EH30" s="310"/>
      <c r="EI30" s="310"/>
      <c r="EJ30" s="310"/>
      <c r="EK30" s="310"/>
      <c r="EL30" s="310"/>
      <c r="EM30" s="310"/>
      <c r="EN30" s="310"/>
      <c r="EO30" s="310"/>
      <c r="EP30" s="310"/>
      <c r="EQ30" s="310"/>
      <c r="ER30" s="310"/>
      <c r="ES30" s="310"/>
      <c r="ET30" s="310"/>
      <c r="EU30" s="310"/>
      <c r="EV30" s="310"/>
      <c r="EW30" s="310"/>
      <c r="EX30" s="310"/>
      <c r="EY30" s="310"/>
      <c r="EZ30" s="310"/>
      <c r="FA30" s="310"/>
      <c r="FB30" s="310"/>
      <c r="FC30" s="310"/>
      <c r="FD30" s="310"/>
      <c r="FE30" s="310"/>
      <c r="FF30" s="310"/>
      <c r="FG30" s="310"/>
      <c r="FH30" s="310"/>
      <c r="FI30" s="310"/>
      <c r="FJ30" s="310"/>
      <c r="FK30" s="310"/>
      <c r="FL30" s="310"/>
      <c r="FM30" s="310"/>
      <c r="FN30" s="310"/>
      <c r="FO30" s="310"/>
      <c r="FP30" s="310"/>
      <c r="FQ30" s="310"/>
      <c r="FR30" s="310"/>
      <c r="FS30" s="310"/>
      <c r="FT30" s="310"/>
      <c r="FU30" s="310"/>
      <c r="FV30" s="310"/>
      <c r="FW30" s="310"/>
      <c r="FX30" s="310"/>
      <c r="FY30" s="310"/>
      <c r="FZ30" s="310"/>
      <c r="GA30" s="310"/>
      <c r="GB30" s="310"/>
      <c r="GC30" s="310"/>
      <c r="GD30" s="310"/>
      <c r="GE30" s="310"/>
      <c r="GF30" s="310"/>
      <c r="GG30" s="310"/>
      <c r="GH30" s="310"/>
      <c r="GI30" s="310"/>
      <c r="GJ30" s="310"/>
      <c r="GK30" s="310"/>
      <c r="GL30" s="310"/>
      <c r="GM30" s="310"/>
      <c r="GN30" s="310"/>
      <c r="GO30" s="310"/>
      <c r="GP30" s="310"/>
      <c r="GQ30" s="310"/>
      <c r="GR30" s="310"/>
      <c r="GS30" s="310"/>
      <c r="GT30" s="310"/>
      <c r="GU30" s="310"/>
      <c r="GV30" s="310"/>
      <c r="GW30" s="310"/>
      <c r="GX30" s="310"/>
      <c r="GY30" s="310"/>
      <c r="GZ30" s="310"/>
      <c r="HA30" s="310"/>
      <c r="HB30" s="310"/>
      <c r="HC30" s="310"/>
      <c r="HD30" s="310"/>
      <c r="HE30" s="310"/>
      <c r="HF30" s="310"/>
      <c r="HG30" s="310"/>
      <c r="HH30" s="310"/>
      <c r="HI30" s="310"/>
      <c r="HJ30" s="310"/>
      <c r="HK30" s="310"/>
      <c r="HL30" s="310"/>
      <c r="HM30" s="310"/>
      <c r="HN30" s="310"/>
      <c r="HO30" s="310"/>
      <c r="HP30" s="310"/>
      <c r="HQ30" s="310"/>
      <c r="HR30" s="310"/>
      <c r="HS30" s="310"/>
      <c r="HT30" s="310"/>
      <c r="HU30" s="310"/>
      <c r="HV30" s="310"/>
      <c r="HW30" s="310"/>
      <c r="HX30" s="310"/>
      <c r="HY30" s="310"/>
      <c r="HZ30" s="310"/>
      <c r="IA30" s="310"/>
      <c r="IB30" s="310"/>
      <c r="IC30" s="310"/>
      <c r="ID30" s="310"/>
      <c r="IE30" s="310"/>
      <c r="IF30" s="310"/>
      <c r="IG30" s="310"/>
      <c r="IH30" s="310"/>
      <c r="II30" s="310"/>
      <c r="IJ30" s="310"/>
      <c r="IK30" s="310"/>
      <c r="IL30" s="310"/>
      <c r="IM30" s="310"/>
      <c r="IN30" s="310"/>
      <c r="IO30" s="310"/>
      <c r="IP30" s="310"/>
      <c r="IQ30" s="310"/>
      <c r="IR30" s="310"/>
      <c r="IS30" s="310"/>
      <c r="IT30" s="310"/>
      <c r="IU30" s="310"/>
    </row>
    <row r="31" spans="1:255" ht="12.75">
      <c r="A31" s="312"/>
      <c r="B31" s="313"/>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c r="CL31" s="310"/>
      <c r="CM31" s="310"/>
      <c r="CN31" s="310"/>
      <c r="CO31" s="310"/>
      <c r="CP31" s="310"/>
      <c r="CQ31" s="310"/>
      <c r="CR31" s="310"/>
      <c r="CS31" s="310"/>
      <c r="CT31" s="310"/>
      <c r="CU31" s="310"/>
      <c r="CV31" s="310"/>
      <c r="CW31" s="310"/>
      <c r="CX31" s="310"/>
      <c r="CY31" s="310"/>
      <c r="CZ31" s="310"/>
      <c r="DA31" s="310"/>
      <c r="DB31" s="310"/>
      <c r="DC31" s="310"/>
      <c r="DD31" s="310"/>
      <c r="DE31" s="310"/>
      <c r="DF31" s="310"/>
      <c r="DG31" s="310"/>
      <c r="DH31" s="310"/>
      <c r="DI31" s="310"/>
      <c r="DJ31" s="310"/>
      <c r="DK31" s="310"/>
      <c r="DL31" s="310"/>
      <c r="DM31" s="310"/>
      <c r="DN31" s="310"/>
      <c r="DO31" s="310"/>
      <c r="DP31" s="310"/>
      <c r="DQ31" s="310"/>
      <c r="DR31" s="310"/>
      <c r="DS31" s="310"/>
      <c r="DT31" s="310"/>
      <c r="DU31" s="310"/>
      <c r="DV31" s="310"/>
      <c r="DW31" s="310"/>
      <c r="DX31" s="310"/>
      <c r="DY31" s="310"/>
      <c r="DZ31" s="310"/>
      <c r="EA31" s="310"/>
      <c r="EB31" s="310"/>
      <c r="EC31" s="310"/>
      <c r="ED31" s="310"/>
      <c r="EE31" s="310"/>
      <c r="EF31" s="310"/>
      <c r="EG31" s="310"/>
      <c r="EH31" s="310"/>
      <c r="EI31" s="310"/>
      <c r="EJ31" s="310"/>
      <c r="EK31" s="310"/>
      <c r="EL31" s="310"/>
      <c r="EM31" s="310"/>
      <c r="EN31" s="310"/>
      <c r="EO31" s="310"/>
      <c r="EP31" s="310"/>
      <c r="EQ31" s="310"/>
      <c r="ER31" s="310"/>
      <c r="ES31" s="310"/>
      <c r="ET31" s="310"/>
      <c r="EU31" s="310"/>
      <c r="EV31" s="310"/>
      <c r="EW31" s="310"/>
      <c r="EX31" s="310"/>
      <c r="EY31" s="310"/>
      <c r="EZ31" s="310"/>
      <c r="FA31" s="310"/>
      <c r="FB31" s="310"/>
      <c r="FC31" s="310"/>
      <c r="FD31" s="310"/>
      <c r="FE31" s="310"/>
      <c r="FF31" s="310"/>
      <c r="FG31" s="310"/>
      <c r="FH31" s="310"/>
      <c r="FI31" s="310"/>
      <c r="FJ31" s="310"/>
      <c r="FK31" s="310"/>
      <c r="FL31" s="310"/>
      <c r="FM31" s="310"/>
      <c r="FN31" s="310"/>
      <c r="FO31" s="310"/>
      <c r="FP31" s="310"/>
      <c r="FQ31" s="310"/>
      <c r="FR31" s="310"/>
      <c r="FS31" s="310"/>
      <c r="FT31" s="310"/>
      <c r="FU31" s="310"/>
      <c r="FV31" s="310"/>
      <c r="FW31" s="310"/>
      <c r="FX31" s="310"/>
      <c r="FY31" s="310"/>
      <c r="FZ31" s="310"/>
      <c r="GA31" s="310"/>
      <c r="GB31" s="310"/>
      <c r="GC31" s="310"/>
      <c r="GD31" s="310"/>
      <c r="GE31" s="310"/>
      <c r="GF31" s="310"/>
      <c r="GG31" s="310"/>
      <c r="GH31" s="310"/>
      <c r="GI31" s="310"/>
      <c r="GJ31" s="310"/>
      <c r="GK31" s="310"/>
      <c r="GL31" s="310"/>
      <c r="GM31" s="310"/>
      <c r="GN31" s="310"/>
      <c r="GO31" s="310"/>
      <c r="GP31" s="310"/>
      <c r="GQ31" s="310"/>
      <c r="GR31" s="310"/>
      <c r="GS31" s="310"/>
      <c r="GT31" s="310"/>
      <c r="GU31" s="310"/>
      <c r="GV31" s="310"/>
      <c r="GW31" s="310"/>
      <c r="GX31" s="310"/>
      <c r="GY31" s="310"/>
      <c r="GZ31" s="310"/>
      <c r="HA31" s="310"/>
      <c r="HB31" s="310"/>
      <c r="HC31" s="310"/>
      <c r="HD31" s="310"/>
      <c r="HE31" s="310"/>
      <c r="HF31" s="310"/>
      <c r="HG31" s="310"/>
      <c r="HH31" s="310"/>
      <c r="HI31" s="310"/>
      <c r="HJ31" s="310"/>
      <c r="HK31" s="310"/>
      <c r="HL31" s="310"/>
      <c r="HM31" s="310"/>
      <c r="HN31" s="310"/>
      <c r="HO31" s="310"/>
      <c r="HP31" s="310"/>
      <c r="HQ31" s="310"/>
      <c r="HR31" s="310"/>
      <c r="HS31" s="310"/>
      <c r="HT31" s="310"/>
      <c r="HU31" s="310"/>
      <c r="HV31" s="310"/>
      <c r="HW31" s="310"/>
      <c r="HX31" s="310"/>
      <c r="HY31" s="310"/>
      <c r="HZ31" s="310"/>
      <c r="IA31" s="310"/>
      <c r="IB31" s="310"/>
      <c r="IC31" s="310"/>
      <c r="ID31" s="310"/>
      <c r="IE31" s="310"/>
      <c r="IF31" s="310"/>
      <c r="IG31" s="310"/>
      <c r="IH31" s="310"/>
      <c r="II31" s="310"/>
      <c r="IJ31" s="310"/>
      <c r="IK31" s="310"/>
      <c r="IL31" s="310"/>
      <c r="IM31" s="310"/>
      <c r="IN31" s="310"/>
      <c r="IO31" s="310"/>
      <c r="IP31" s="310"/>
      <c r="IQ31" s="310"/>
      <c r="IR31" s="310"/>
      <c r="IS31" s="310"/>
      <c r="IT31" s="310"/>
      <c r="IU31" s="310"/>
    </row>
    <row r="32" spans="1:255" ht="25.5">
      <c r="A32" s="312" t="s">
        <v>200</v>
      </c>
      <c r="B32" s="313" t="s">
        <v>201</v>
      </c>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10"/>
      <c r="BU32" s="310"/>
      <c r="BV32" s="310"/>
      <c r="BW32" s="310"/>
      <c r="BX32" s="310"/>
      <c r="BY32" s="310"/>
      <c r="BZ32" s="310"/>
      <c r="CA32" s="310"/>
      <c r="CB32" s="310"/>
      <c r="CC32" s="310"/>
      <c r="CD32" s="310"/>
      <c r="CE32" s="310"/>
      <c r="CF32" s="310"/>
      <c r="CG32" s="310"/>
      <c r="CH32" s="310"/>
      <c r="CI32" s="310"/>
      <c r="CJ32" s="310"/>
      <c r="CK32" s="310"/>
      <c r="CL32" s="310"/>
      <c r="CM32" s="310"/>
      <c r="CN32" s="310"/>
      <c r="CO32" s="310"/>
      <c r="CP32" s="310"/>
      <c r="CQ32" s="310"/>
      <c r="CR32" s="310"/>
      <c r="CS32" s="310"/>
      <c r="CT32" s="310"/>
      <c r="CU32" s="310"/>
      <c r="CV32" s="310"/>
      <c r="CW32" s="310"/>
      <c r="CX32" s="310"/>
      <c r="CY32" s="310"/>
      <c r="CZ32" s="310"/>
      <c r="DA32" s="310"/>
      <c r="DB32" s="310"/>
      <c r="DC32" s="310"/>
      <c r="DD32" s="310"/>
      <c r="DE32" s="310"/>
      <c r="DF32" s="310"/>
      <c r="DG32" s="310"/>
      <c r="DH32" s="310"/>
      <c r="DI32" s="310"/>
      <c r="DJ32" s="310"/>
      <c r="DK32" s="310"/>
      <c r="DL32" s="310"/>
      <c r="DM32" s="310"/>
      <c r="DN32" s="310"/>
      <c r="DO32" s="310"/>
      <c r="DP32" s="310"/>
      <c r="DQ32" s="310"/>
      <c r="DR32" s="310"/>
      <c r="DS32" s="310"/>
      <c r="DT32" s="310"/>
      <c r="DU32" s="310"/>
      <c r="DV32" s="310"/>
      <c r="DW32" s="310"/>
      <c r="DX32" s="310"/>
      <c r="DY32" s="310"/>
      <c r="DZ32" s="310"/>
      <c r="EA32" s="310"/>
      <c r="EB32" s="310"/>
      <c r="EC32" s="310"/>
      <c r="ED32" s="310"/>
      <c r="EE32" s="310"/>
      <c r="EF32" s="310"/>
      <c r="EG32" s="310"/>
      <c r="EH32" s="310"/>
      <c r="EI32" s="310"/>
      <c r="EJ32" s="310"/>
      <c r="EK32" s="310"/>
      <c r="EL32" s="310"/>
      <c r="EM32" s="310"/>
      <c r="EN32" s="310"/>
      <c r="EO32" s="310"/>
      <c r="EP32" s="310"/>
      <c r="EQ32" s="310"/>
      <c r="ER32" s="310"/>
      <c r="ES32" s="310"/>
      <c r="ET32" s="310"/>
      <c r="EU32" s="310"/>
      <c r="EV32" s="310"/>
      <c r="EW32" s="310"/>
      <c r="EX32" s="310"/>
      <c r="EY32" s="310"/>
      <c r="EZ32" s="310"/>
      <c r="FA32" s="310"/>
      <c r="FB32" s="310"/>
      <c r="FC32" s="310"/>
      <c r="FD32" s="310"/>
      <c r="FE32" s="310"/>
      <c r="FF32" s="310"/>
      <c r="FG32" s="310"/>
      <c r="FH32" s="310"/>
      <c r="FI32" s="310"/>
      <c r="FJ32" s="310"/>
      <c r="FK32" s="310"/>
      <c r="FL32" s="310"/>
      <c r="FM32" s="310"/>
      <c r="FN32" s="310"/>
      <c r="FO32" s="310"/>
      <c r="FP32" s="310"/>
      <c r="FQ32" s="310"/>
      <c r="FR32" s="310"/>
      <c r="FS32" s="310"/>
      <c r="FT32" s="310"/>
      <c r="FU32" s="310"/>
      <c r="FV32" s="310"/>
      <c r="FW32" s="310"/>
      <c r="FX32" s="310"/>
      <c r="FY32" s="310"/>
      <c r="FZ32" s="310"/>
      <c r="GA32" s="310"/>
      <c r="GB32" s="310"/>
      <c r="GC32" s="310"/>
      <c r="GD32" s="310"/>
      <c r="GE32" s="310"/>
      <c r="GF32" s="310"/>
      <c r="GG32" s="310"/>
      <c r="GH32" s="310"/>
      <c r="GI32" s="310"/>
      <c r="GJ32" s="310"/>
      <c r="GK32" s="310"/>
      <c r="GL32" s="310"/>
      <c r="GM32" s="310"/>
      <c r="GN32" s="310"/>
      <c r="GO32" s="310"/>
      <c r="GP32" s="310"/>
      <c r="GQ32" s="310"/>
      <c r="GR32" s="310"/>
      <c r="GS32" s="310"/>
      <c r="GT32" s="310"/>
      <c r="GU32" s="310"/>
      <c r="GV32" s="310"/>
      <c r="GW32" s="310"/>
      <c r="GX32" s="310"/>
      <c r="GY32" s="310"/>
      <c r="GZ32" s="310"/>
      <c r="HA32" s="310"/>
      <c r="HB32" s="310"/>
      <c r="HC32" s="310"/>
      <c r="HD32" s="310"/>
      <c r="HE32" s="310"/>
      <c r="HF32" s="310"/>
      <c r="HG32" s="310"/>
      <c r="HH32" s="310"/>
      <c r="HI32" s="310"/>
      <c r="HJ32" s="310"/>
      <c r="HK32" s="310"/>
      <c r="HL32" s="310"/>
      <c r="HM32" s="310"/>
      <c r="HN32" s="310"/>
      <c r="HO32" s="310"/>
      <c r="HP32" s="310"/>
      <c r="HQ32" s="310"/>
      <c r="HR32" s="310"/>
      <c r="HS32" s="310"/>
      <c r="HT32" s="310"/>
      <c r="HU32" s="310"/>
      <c r="HV32" s="310"/>
      <c r="HW32" s="310"/>
      <c r="HX32" s="310"/>
      <c r="HY32" s="310"/>
      <c r="HZ32" s="310"/>
      <c r="IA32" s="310"/>
      <c r="IB32" s="310"/>
      <c r="IC32" s="310"/>
      <c r="ID32" s="310"/>
      <c r="IE32" s="310"/>
      <c r="IF32" s="310"/>
      <c r="IG32" s="310"/>
      <c r="IH32" s="310"/>
      <c r="II32" s="310"/>
      <c r="IJ32" s="310"/>
      <c r="IK32" s="310"/>
      <c r="IL32" s="310"/>
      <c r="IM32" s="310"/>
      <c r="IN32" s="310"/>
      <c r="IO32" s="310"/>
      <c r="IP32" s="310"/>
      <c r="IQ32" s="310"/>
      <c r="IR32" s="310"/>
      <c r="IS32" s="310"/>
      <c r="IT32" s="310"/>
      <c r="IU32" s="310"/>
    </row>
    <row r="33" spans="1:255" ht="12.75">
      <c r="A33" s="312"/>
      <c r="B33" s="313"/>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S33" s="310"/>
      <c r="BT33" s="310"/>
      <c r="BU33" s="310"/>
      <c r="BV33" s="310"/>
      <c r="BW33" s="310"/>
      <c r="BX33" s="310"/>
      <c r="BY33" s="310"/>
      <c r="BZ33" s="310"/>
      <c r="CA33" s="310"/>
      <c r="CB33" s="310"/>
      <c r="CC33" s="310"/>
      <c r="CD33" s="310"/>
      <c r="CE33" s="310"/>
      <c r="CF33" s="310"/>
      <c r="CG33" s="310"/>
      <c r="CH33" s="310"/>
      <c r="CI33" s="310"/>
      <c r="CJ33" s="310"/>
      <c r="CK33" s="310"/>
      <c r="CL33" s="310"/>
      <c r="CM33" s="310"/>
      <c r="CN33" s="310"/>
      <c r="CO33" s="310"/>
      <c r="CP33" s="310"/>
      <c r="CQ33" s="310"/>
      <c r="CR33" s="310"/>
      <c r="CS33" s="310"/>
      <c r="CT33" s="310"/>
      <c r="CU33" s="310"/>
      <c r="CV33" s="310"/>
      <c r="CW33" s="310"/>
      <c r="CX33" s="310"/>
      <c r="CY33" s="310"/>
      <c r="CZ33" s="310"/>
      <c r="DA33" s="310"/>
      <c r="DB33" s="310"/>
      <c r="DC33" s="310"/>
      <c r="DD33" s="310"/>
      <c r="DE33" s="310"/>
      <c r="DF33" s="310"/>
      <c r="DG33" s="310"/>
      <c r="DH33" s="310"/>
      <c r="DI33" s="310"/>
      <c r="DJ33" s="310"/>
      <c r="DK33" s="310"/>
      <c r="DL33" s="310"/>
      <c r="DM33" s="310"/>
      <c r="DN33" s="310"/>
      <c r="DO33" s="310"/>
      <c r="DP33" s="310"/>
      <c r="DQ33" s="310"/>
      <c r="DR33" s="310"/>
      <c r="DS33" s="310"/>
      <c r="DT33" s="310"/>
      <c r="DU33" s="310"/>
      <c r="DV33" s="310"/>
      <c r="DW33" s="310"/>
      <c r="DX33" s="310"/>
      <c r="DY33" s="310"/>
      <c r="DZ33" s="310"/>
      <c r="EA33" s="310"/>
      <c r="EB33" s="310"/>
      <c r="EC33" s="310"/>
      <c r="ED33" s="310"/>
      <c r="EE33" s="310"/>
      <c r="EF33" s="310"/>
      <c r="EG33" s="310"/>
      <c r="EH33" s="310"/>
      <c r="EI33" s="310"/>
      <c r="EJ33" s="310"/>
      <c r="EK33" s="310"/>
      <c r="EL33" s="310"/>
      <c r="EM33" s="310"/>
      <c r="EN33" s="310"/>
      <c r="EO33" s="310"/>
      <c r="EP33" s="310"/>
      <c r="EQ33" s="310"/>
      <c r="ER33" s="310"/>
      <c r="ES33" s="310"/>
      <c r="ET33" s="310"/>
      <c r="EU33" s="310"/>
      <c r="EV33" s="310"/>
      <c r="EW33" s="310"/>
      <c r="EX33" s="310"/>
      <c r="EY33" s="310"/>
      <c r="EZ33" s="310"/>
      <c r="FA33" s="310"/>
      <c r="FB33" s="310"/>
      <c r="FC33" s="310"/>
      <c r="FD33" s="310"/>
      <c r="FE33" s="310"/>
      <c r="FF33" s="310"/>
      <c r="FG33" s="310"/>
      <c r="FH33" s="310"/>
      <c r="FI33" s="310"/>
      <c r="FJ33" s="310"/>
      <c r="FK33" s="310"/>
      <c r="FL33" s="310"/>
      <c r="FM33" s="310"/>
      <c r="FN33" s="310"/>
      <c r="FO33" s="310"/>
      <c r="FP33" s="310"/>
      <c r="FQ33" s="310"/>
      <c r="FR33" s="310"/>
      <c r="FS33" s="310"/>
      <c r="FT33" s="310"/>
      <c r="FU33" s="310"/>
      <c r="FV33" s="310"/>
      <c r="FW33" s="310"/>
      <c r="FX33" s="310"/>
      <c r="FY33" s="310"/>
      <c r="FZ33" s="310"/>
      <c r="GA33" s="310"/>
      <c r="GB33" s="310"/>
      <c r="GC33" s="310"/>
      <c r="GD33" s="310"/>
      <c r="GE33" s="310"/>
      <c r="GF33" s="310"/>
      <c r="GG33" s="310"/>
      <c r="GH33" s="310"/>
      <c r="GI33" s="310"/>
      <c r="GJ33" s="310"/>
      <c r="GK33" s="310"/>
      <c r="GL33" s="310"/>
      <c r="GM33" s="310"/>
      <c r="GN33" s="310"/>
      <c r="GO33" s="310"/>
      <c r="GP33" s="310"/>
      <c r="GQ33" s="310"/>
      <c r="GR33" s="310"/>
      <c r="GS33" s="310"/>
      <c r="GT33" s="310"/>
      <c r="GU33" s="310"/>
      <c r="GV33" s="310"/>
      <c r="GW33" s="310"/>
      <c r="GX33" s="310"/>
      <c r="GY33" s="310"/>
      <c r="GZ33" s="310"/>
      <c r="HA33" s="310"/>
      <c r="HB33" s="310"/>
      <c r="HC33" s="310"/>
      <c r="HD33" s="310"/>
      <c r="HE33" s="310"/>
      <c r="HF33" s="310"/>
      <c r="HG33" s="310"/>
      <c r="HH33" s="310"/>
      <c r="HI33" s="310"/>
      <c r="HJ33" s="310"/>
      <c r="HK33" s="310"/>
      <c r="HL33" s="310"/>
      <c r="HM33" s="310"/>
      <c r="HN33" s="310"/>
      <c r="HO33" s="310"/>
      <c r="HP33" s="310"/>
      <c r="HQ33" s="310"/>
      <c r="HR33" s="310"/>
      <c r="HS33" s="310"/>
      <c r="HT33" s="310"/>
      <c r="HU33" s="310"/>
      <c r="HV33" s="310"/>
      <c r="HW33" s="310"/>
      <c r="HX33" s="310"/>
      <c r="HY33" s="310"/>
      <c r="HZ33" s="310"/>
      <c r="IA33" s="310"/>
      <c r="IB33" s="310"/>
      <c r="IC33" s="310"/>
      <c r="ID33" s="310"/>
      <c r="IE33" s="310"/>
      <c r="IF33" s="310"/>
      <c r="IG33" s="310"/>
      <c r="IH33" s="310"/>
      <c r="II33" s="310"/>
      <c r="IJ33" s="310"/>
      <c r="IK33" s="310"/>
      <c r="IL33" s="310"/>
      <c r="IM33" s="310"/>
      <c r="IN33" s="310"/>
      <c r="IO33" s="310"/>
      <c r="IP33" s="310"/>
      <c r="IQ33" s="310"/>
      <c r="IR33" s="310"/>
      <c r="IS33" s="310"/>
      <c r="IT33" s="310"/>
      <c r="IU33" s="310"/>
    </row>
    <row r="34" spans="1:255" ht="12.75">
      <c r="A34" s="312" t="s">
        <v>202</v>
      </c>
      <c r="B34" s="313" t="s">
        <v>203</v>
      </c>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10"/>
      <c r="CF34" s="310"/>
      <c r="CG34" s="310"/>
      <c r="CH34" s="310"/>
      <c r="CI34" s="310"/>
      <c r="CJ34" s="310"/>
      <c r="CK34" s="310"/>
      <c r="CL34" s="310"/>
      <c r="CM34" s="310"/>
      <c r="CN34" s="310"/>
      <c r="CO34" s="310"/>
      <c r="CP34" s="310"/>
      <c r="CQ34" s="310"/>
      <c r="CR34" s="310"/>
      <c r="CS34" s="310"/>
      <c r="CT34" s="310"/>
      <c r="CU34" s="310"/>
      <c r="CV34" s="310"/>
      <c r="CW34" s="310"/>
      <c r="CX34" s="310"/>
      <c r="CY34" s="310"/>
      <c r="CZ34" s="310"/>
      <c r="DA34" s="310"/>
      <c r="DB34" s="310"/>
      <c r="DC34" s="310"/>
      <c r="DD34" s="310"/>
      <c r="DE34" s="310"/>
      <c r="DF34" s="310"/>
      <c r="DG34" s="310"/>
      <c r="DH34" s="310"/>
      <c r="DI34" s="310"/>
      <c r="DJ34" s="310"/>
      <c r="DK34" s="310"/>
      <c r="DL34" s="310"/>
      <c r="DM34" s="310"/>
      <c r="DN34" s="310"/>
      <c r="DO34" s="310"/>
      <c r="DP34" s="310"/>
      <c r="DQ34" s="310"/>
      <c r="DR34" s="310"/>
      <c r="DS34" s="310"/>
      <c r="DT34" s="310"/>
      <c r="DU34" s="310"/>
      <c r="DV34" s="310"/>
      <c r="DW34" s="310"/>
      <c r="DX34" s="310"/>
      <c r="DY34" s="310"/>
      <c r="DZ34" s="310"/>
      <c r="EA34" s="310"/>
      <c r="EB34" s="310"/>
      <c r="EC34" s="310"/>
      <c r="ED34" s="310"/>
      <c r="EE34" s="310"/>
      <c r="EF34" s="310"/>
      <c r="EG34" s="310"/>
      <c r="EH34" s="310"/>
      <c r="EI34" s="310"/>
      <c r="EJ34" s="310"/>
      <c r="EK34" s="310"/>
      <c r="EL34" s="310"/>
      <c r="EM34" s="310"/>
      <c r="EN34" s="310"/>
      <c r="EO34" s="310"/>
      <c r="EP34" s="310"/>
      <c r="EQ34" s="310"/>
      <c r="ER34" s="310"/>
      <c r="ES34" s="310"/>
      <c r="ET34" s="310"/>
      <c r="EU34" s="310"/>
      <c r="EV34" s="310"/>
      <c r="EW34" s="310"/>
      <c r="EX34" s="310"/>
      <c r="EY34" s="310"/>
      <c r="EZ34" s="310"/>
      <c r="FA34" s="310"/>
      <c r="FB34" s="310"/>
      <c r="FC34" s="310"/>
      <c r="FD34" s="310"/>
      <c r="FE34" s="310"/>
      <c r="FF34" s="310"/>
      <c r="FG34" s="310"/>
      <c r="FH34" s="310"/>
      <c r="FI34" s="310"/>
      <c r="FJ34" s="310"/>
      <c r="FK34" s="310"/>
      <c r="FL34" s="310"/>
      <c r="FM34" s="310"/>
      <c r="FN34" s="310"/>
      <c r="FO34" s="310"/>
      <c r="FP34" s="310"/>
      <c r="FQ34" s="310"/>
      <c r="FR34" s="310"/>
      <c r="FS34" s="310"/>
      <c r="FT34" s="310"/>
      <c r="FU34" s="310"/>
      <c r="FV34" s="310"/>
      <c r="FW34" s="310"/>
      <c r="FX34" s="310"/>
      <c r="FY34" s="310"/>
      <c r="FZ34" s="310"/>
      <c r="GA34" s="310"/>
      <c r="GB34" s="310"/>
      <c r="GC34" s="310"/>
      <c r="GD34" s="310"/>
      <c r="GE34" s="310"/>
      <c r="GF34" s="310"/>
      <c r="GG34" s="310"/>
      <c r="GH34" s="310"/>
      <c r="GI34" s="310"/>
      <c r="GJ34" s="310"/>
      <c r="GK34" s="310"/>
      <c r="GL34" s="310"/>
      <c r="GM34" s="310"/>
      <c r="GN34" s="310"/>
      <c r="GO34" s="310"/>
      <c r="GP34" s="310"/>
      <c r="GQ34" s="310"/>
      <c r="GR34" s="310"/>
      <c r="GS34" s="310"/>
      <c r="GT34" s="310"/>
      <c r="GU34" s="310"/>
      <c r="GV34" s="310"/>
      <c r="GW34" s="310"/>
      <c r="GX34" s="310"/>
      <c r="GY34" s="310"/>
      <c r="GZ34" s="310"/>
      <c r="HA34" s="310"/>
      <c r="HB34" s="310"/>
      <c r="HC34" s="310"/>
      <c r="HD34" s="310"/>
      <c r="HE34" s="310"/>
      <c r="HF34" s="310"/>
      <c r="HG34" s="310"/>
      <c r="HH34" s="310"/>
      <c r="HI34" s="310"/>
      <c r="HJ34" s="310"/>
      <c r="HK34" s="310"/>
      <c r="HL34" s="310"/>
      <c r="HM34" s="310"/>
      <c r="HN34" s="310"/>
      <c r="HO34" s="310"/>
      <c r="HP34" s="310"/>
      <c r="HQ34" s="310"/>
      <c r="HR34" s="310"/>
      <c r="HS34" s="310"/>
      <c r="HT34" s="310"/>
      <c r="HU34" s="310"/>
      <c r="HV34" s="310"/>
      <c r="HW34" s="310"/>
      <c r="HX34" s="310"/>
      <c r="HY34" s="310"/>
      <c r="HZ34" s="310"/>
      <c r="IA34" s="310"/>
      <c r="IB34" s="310"/>
      <c r="IC34" s="310"/>
      <c r="ID34" s="310"/>
      <c r="IE34" s="310"/>
      <c r="IF34" s="310"/>
      <c r="IG34" s="310"/>
      <c r="IH34" s="310"/>
      <c r="II34" s="310"/>
      <c r="IJ34" s="310"/>
      <c r="IK34" s="310"/>
      <c r="IL34" s="310"/>
      <c r="IM34" s="310"/>
      <c r="IN34" s="310"/>
      <c r="IO34" s="310"/>
      <c r="IP34" s="310"/>
      <c r="IQ34" s="310"/>
      <c r="IR34" s="310"/>
      <c r="IS34" s="310"/>
      <c r="IT34" s="310"/>
      <c r="IU34" s="310"/>
    </row>
    <row r="35" spans="1:255" ht="12.75">
      <c r="A35" s="312"/>
      <c r="B35" s="313"/>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0"/>
      <c r="BR35" s="310"/>
      <c r="BS35" s="310"/>
      <c r="BT35" s="310"/>
      <c r="BU35" s="310"/>
      <c r="BV35" s="310"/>
      <c r="BW35" s="310"/>
      <c r="BX35" s="310"/>
      <c r="BY35" s="310"/>
      <c r="BZ35" s="310"/>
      <c r="CA35" s="310"/>
      <c r="CB35" s="310"/>
      <c r="CC35" s="310"/>
      <c r="CD35" s="310"/>
      <c r="CE35" s="310"/>
      <c r="CF35" s="310"/>
      <c r="CG35" s="310"/>
      <c r="CH35" s="310"/>
      <c r="CI35" s="310"/>
      <c r="CJ35" s="310"/>
      <c r="CK35" s="310"/>
      <c r="CL35" s="310"/>
      <c r="CM35" s="310"/>
      <c r="CN35" s="310"/>
      <c r="CO35" s="310"/>
      <c r="CP35" s="310"/>
      <c r="CQ35" s="310"/>
      <c r="CR35" s="310"/>
      <c r="CS35" s="310"/>
      <c r="CT35" s="310"/>
      <c r="CU35" s="310"/>
      <c r="CV35" s="310"/>
      <c r="CW35" s="310"/>
      <c r="CX35" s="310"/>
      <c r="CY35" s="310"/>
      <c r="CZ35" s="310"/>
      <c r="DA35" s="310"/>
      <c r="DB35" s="310"/>
      <c r="DC35" s="310"/>
      <c r="DD35" s="310"/>
      <c r="DE35" s="310"/>
      <c r="DF35" s="310"/>
      <c r="DG35" s="310"/>
      <c r="DH35" s="310"/>
      <c r="DI35" s="310"/>
      <c r="DJ35" s="310"/>
      <c r="DK35" s="310"/>
      <c r="DL35" s="310"/>
      <c r="DM35" s="310"/>
      <c r="DN35" s="310"/>
      <c r="DO35" s="310"/>
      <c r="DP35" s="310"/>
      <c r="DQ35" s="310"/>
      <c r="DR35" s="310"/>
      <c r="DS35" s="310"/>
      <c r="DT35" s="310"/>
      <c r="DU35" s="310"/>
      <c r="DV35" s="310"/>
      <c r="DW35" s="310"/>
      <c r="DX35" s="310"/>
      <c r="DY35" s="310"/>
      <c r="DZ35" s="310"/>
      <c r="EA35" s="310"/>
      <c r="EB35" s="310"/>
      <c r="EC35" s="310"/>
      <c r="ED35" s="310"/>
      <c r="EE35" s="310"/>
      <c r="EF35" s="310"/>
      <c r="EG35" s="310"/>
      <c r="EH35" s="310"/>
      <c r="EI35" s="310"/>
      <c r="EJ35" s="310"/>
      <c r="EK35" s="310"/>
      <c r="EL35" s="310"/>
      <c r="EM35" s="310"/>
      <c r="EN35" s="310"/>
      <c r="EO35" s="310"/>
      <c r="EP35" s="310"/>
      <c r="EQ35" s="310"/>
      <c r="ER35" s="310"/>
      <c r="ES35" s="310"/>
      <c r="ET35" s="310"/>
      <c r="EU35" s="310"/>
      <c r="EV35" s="310"/>
      <c r="EW35" s="310"/>
      <c r="EX35" s="310"/>
      <c r="EY35" s="310"/>
      <c r="EZ35" s="310"/>
      <c r="FA35" s="310"/>
      <c r="FB35" s="310"/>
      <c r="FC35" s="310"/>
      <c r="FD35" s="310"/>
      <c r="FE35" s="310"/>
      <c r="FF35" s="310"/>
      <c r="FG35" s="310"/>
      <c r="FH35" s="310"/>
      <c r="FI35" s="310"/>
      <c r="FJ35" s="310"/>
      <c r="FK35" s="310"/>
      <c r="FL35" s="310"/>
      <c r="FM35" s="310"/>
      <c r="FN35" s="310"/>
      <c r="FO35" s="310"/>
      <c r="FP35" s="310"/>
      <c r="FQ35" s="310"/>
      <c r="FR35" s="310"/>
      <c r="FS35" s="310"/>
      <c r="FT35" s="310"/>
      <c r="FU35" s="310"/>
      <c r="FV35" s="310"/>
      <c r="FW35" s="310"/>
      <c r="FX35" s="310"/>
      <c r="FY35" s="310"/>
      <c r="FZ35" s="310"/>
      <c r="GA35" s="310"/>
      <c r="GB35" s="310"/>
      <c r="GC35" s="310"/>
      <c r="GD35" s="310"/>
      <c r="GE35" s="310"/>
      <c r="GF35" s="310"/>
      <c r="GG35" s="310"/>
      <c r="GH35" s="310"/>
      <c r="GI35" s="310"/>
      <c r="GJ35" s="310"/>
      <c r="GK35" s="310"/>
      <c r="GL35" s="310"/>
      <c r="GM35" s="310"/>
      <c r="GN35" s="310"/>
      <c r="GO35" s="310"/>
      <c r="GP35" s="310"/>
      <c r="GQ35" s="310"/>
      <c r="GR35" s="310"/>
      <c r="GS35" s="310"/>
      <c r="GT35" s="310"/>
      <c r="GU35" s="310"/>
      <c r="GV35" s="310"/>
      <c r="GW35" s="310"/>
      <c r="GX35" s="310"/>
      <c r="GY35" s="310"/>
      <c r="GZ35" s="310"/>
      <c r="HA35" s="310"/>
      <c r="HB35" s="310"/>
      <c r="HC35" s="310"/>
      <c r="HD35" s="310"/>
      <c r="HE35" s="310"/>
      <c r="HF35" s="310"/>
      <c r="HG35" s="310"/>
      <c r="HH35" s="310"/>
      <c r="HI35" s="310"/>
      <c r="HJ35" s="310"/>
      <c r="HK35" s="310"/>
      <c r="HL35" s="310"/>
      <c r="HM35" s="310"/>
      <c r="HN35" s="310"/>
      <c r="HO35" s="310"/>
      <c r="HP35" s="310"/>
      <c r="HQ35" s="310"/>
      <c r="HR35" s="310"/>
      <c r="HS35" s="310"/>
      <c r="HT35" s="310"/>
      <c r="HU35" s="310"/>
      <c r="HV35" s="310"/>
      <c r="HW35" s="310"/>
      <c r="HX35" s="310"/>
      <c r="HY35" s="310"/>
      <c r="HZ35" s="310"/>
      <c r="IA35" s="310"/>
      <c r="IB35" s="310"/>
      <c r="IC35" s="310"/>
      <c r="ID35" s="310"/>
      <c r="IE35" s="310"/>
      <c r="IF35" s="310"/>
      <c r="IG35" s="310"/>
      <c r="IH35" s="310"/>
      <c r="II35" s="310"/>
      <c r="IJ35" s="310"/>
      <c r="IK35" s="310"/>
      <c r="IL35" s="310"/>
      <c r="IM35" s="310"/>
      <c r="IN35" s="310"/>
      <c r="IO35" s="310"/>
      <c r="IP35" s="310"/>
      <c r="IQ35" s="310"/>
      <c r="IR35" s="310"/>
      <c r="IS35" s="310"/>
      <c r="IT35" s="310"/>
      <c r="IU35" s="310"/>
    </row>
    <row r="36" spans="1:255" ht="38.25">
      <c r="A36" s="312" t="s">
        <v>57</v>
      </c>
      <c r="B36" s="313" t="s">
        <v>204</v>
      </c>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0"/>
      <c r="BR36" s="310"/>
      <c r="BS36" s="310"/>
      <c r="BT36" s="310"/>
      <c r="BU36" s="310"/>
      <c r="BV36" s="310"/>
      <c r="BW36" s="310"/>
      <c r="BX36" s="310"/>
      <c r="BY36" s="310"/>
      <c r="BZ36" s="310"/>
      <c r="CA36" s="310"/>
      <c r="CB36" s="310"/>
      <c r="CC36" s="310"/>
      <c r="CD36" s="310"/>
      <c r="CE36" s="310"/>
      <c r="CF36" s="310"/>
      <c r="CG36" s="310"/>
      <c r="CH36" s="310"/>
      <c r="CI36" s="310"/>
      <c r="CJ36" s="310"/>
      <c r="CK36" s="310"/>
      <c r="CL36" s="310"/>
      <c r="CM36" s="310"/>
      <c r="CN36" s="310"/>
      <c r="CO36" s="310"/>
      <c r="CP36" s="310"/>
      <c r="CQ36" s="310"/>
      <c r="CR36" s="310"/>
      <c r="CS36" s="310"/>
      <c r="CT36" s="310"/>
      <c r="CU36" s="310"/>
      <c r="CV36" s="310"/>
      <c r="CW36" s="310"/>
      <c r="CX36" s="310"/>
      <c r="CY36" s="310"/>
      <c r="CZ36" s="310"/>
      <c r="DA36" s="310"/>
      <c r="DB36" s="310"/>
      <c r="DC36" s="310"/>
      <c r="DD36" s="310"/>
      <c r="DE36" s="310"/>
      <c r="DF36" s="310"/>
      <c r="DG36" s="310"/>
      <c r="DH36" s="310"/>
      <c r="DI36" s="310"/>
      <c r="DJ36" s="310"/>
      <c r="DK36" s="310"/>
      <c r="DL36" s="310"/>
      <c r="DM36" s="310"/>
      <c r="DN36" s="310"/>
      <c r="DO36" s="310"/>
      <c r="DP36" s="310"/>
      <c r="DQ36" s="310"/>
      <c r="DR36" s="310"/>
      <c r="DS36" s="310"/>
      <c r="DT36" s="310"/>
      <c r="DU36" s="310"/>
      <c r="DV36" s="310"/>
      <c r="DW36" s="310"/>
      <c r="DX36" s="310"/>
      <c r="DY36" s="310"/>
      <c r="DZ36" s="310"/>
      <c r="EA36" s="310"/>
      <c r="EB36" s="310"/>
      <c r="EC36" s="310"/>
      <c r="ED36" s="310"/>
      <c r="EE36" s="310"/>
      <c r="EF36" s="310"/>
      <c r="EG36" s="310"/>
      <c r="EH36" s="310"/>
      <c r="EI36" s="310"/>
      <c r="EJ36" s="310"/>
      <c r="EK36" s="310"/>
      <c r="EL36" s="310"/>
      <c r="EM36" s="310"/>
      <c r="EN36" s="310"/>
      <c r="EO36" s="310"/>
      <c r="EP36" s="310"/>
      <c r="EQ36" s="310"/>
      <c r="ER36" s="310"/>
      <c r="ES36" s="310"/>
      <c r="ET36" s="310"/>
      <c r="EU36" s="310"/>
      <c r="EV36" s="310"/>
      <c r="EW36" s="310"/>
      <c r="EX36" s="310"/>
      <c r="EY36" s="310"/>
      <c r="EZ36" s="310"/>
      <c r="FA36" s="310"/>
      <c r="FB36" s="310"/>
      <c r="FC36" s="310"/>
      <c r="FD36" s="310"/>
      <c r="FE36" s="310"/>
      <c r="FF36" s="310"/>
      <c r="FG36" s="310"/>
      <c r="FH36" s="310"/>
      <c r="FI36" s="310"/>
      <c r="FJ36" s="310"/>
      <c r="FK36" s="310"/>
      <c r="FL36" s="310"/>
      <c r="FM36" s="310"/>
      <c r="FN36" s="310"/>
      <c r="FO36" s="310"/>
      <c r="FP36" s="310"/>
      <c r="FQ36" s="310"/>
      <c r="FR36" s="310"/>
      <c r="FS36" s="310"/>
      <c r="FT36" s="310"/>
      <c r="FU36" s="310"/>
      <c r="FV36" s="310"/>
      <c r="FW36" s="310"/>
      <c r="FX36" s="310"/>
      <c r="FY36" s="310"/>
      <c r="FZ36" s="310"/>
      <c r="GA36" s="310"/>
      <c r="GB36" s="310"/>
      <c r="GC36" s="310"/>
      <c r="GD36" s="310"/>
      <c r="GE36" s="310"/>
      <c r="GF36" s="310"/>
      <c r="GG36" s="310"/>
      <c r="GH36" s="310"/>
      <c r="GI36" s="310"/>
      <c r="GJ36" s="310"/>
      <c r="GK36" s="310"/>
      <c r="GL36" s="310"/>
      <c r="GM36" s="310"/>
      <c r="GN36" s="310"/>
      <c r="GO36" s="310"/>
      <c r="GP36" s="310"/>
      <c r="GQ36" s="310"/>
      <c r="GR36" s="310"/>
      <c r="GS36" s="310"/>
      <c r="GT36" s="310"/>
      <c r="GU36" s="310"/>
      <c r="GV36" s="310"/>
      <c r="GW36" s="310"/>
      <c r="GX36" s="310"/>
      <c r="GY36" s="310"/>
      <c r="GZ36" s="310"/>
      <c r="HA36" s="310"/>
      <c r="HB36" s="310"/>
      <c r="HC36" s="310"/>
      <c r="HD36" s="310"/>
      <c r="HE36" s="310"/>
      <c r="HF36" s="310"/>
      <c r="HG36" s="310"/>
      <c r="HH36" s="310"/>
      <c r="HI36" s="310"/>
      <c r="HJ36" s="310"/>
      <c r="HK36" s="310"/>
      <c r="HL36" s="310"/>
      <c r="HM36" s="310"/>
      <c r="HN36" s="310"/>
      <c r="HO36" s="310"/>
      <c r="HP36" s="310"/>
      <c r="HQ36" s="310"/>
      <c r="HR36" s="310"/>
      <c r="HS36" s="310"/>
      <c r="HT36" s="310"/>
      <c r="HU36" s="310"/>
      <c r="HV36" s="310"/>
      <c r="HW36" s="310"/>
      <c r="HX36" s="310"/>
      <c r="HY36" s="310"/>
      <c r="HZ36" s="310"/>
      <c r="IA36" s="310"/>
      <c r="IB36" s="310"/>
      <c r="IC36" s="310"/>
      <c r="ID36" s="310"/>
      <c r="IE36" s="310"/>
      <c r="IF36" s="310"/>
      <c r="IG36" s="310"/>
      <c r="IH36" s="310"/>
      <c r="II36" s="310"/>
      <c r="IJ36" s="310"/>
      <c r="IK36" s="310"/>
      <c r="IL36" s="310"/>
      <c r="IM36" s="310"/>
      <c r="IN36" s="310"/>
      <c r="IO36" s="310"/>
      <c r="IP36" s="310"/>
      <c r="IQ36" s="310"/>
      <c r="IR36" s="310"/>
      <c r="IS36" s="310"/>
      <c r="IT36" s="310"/>
      <c r="IU36" s="310"/>
    </row>
  </sheetData>
  <sheetProtection/>
  <printOptions/>
  <pageMargins left="0.75" right="0.75" top="1" bottom="1" header="0.5" footer="0.5"/>
  <pageSetup horizontalDpi="600" verticalDpi="600" orientation="portrait" paperSize="9" scale="70" r:id="rId1"/>
  <headerFooter alignWithMargins="0">
    <oddHeader>&amp;L&amp;"Vodafone Rg,Regular"Vodafone Group Plc&amp;C&amp;"Vodafone Rg,Regular"12 Definitions</oddHeader>
  </headerFooter>
</worksheet>
</file>

<file path=xl/worksheets/sheet14.xml><?xml version="1.0" encoding="utf-8"?>
<worksheet xmlns="http://schemas.openxmlformats.org/spreadsheetml/2006/main" xmlns:r="http://schemas.openxmlformats.org/officeDocument/2006/relationships">
  <dimension ref="A1:H24"/>
  <sheetViews>
    <sheetView showGridLines="0" workbookViewId="0" topLeftCell="A1">
      <selection activeCell="A1" sqref="A1"/>
    </sheetView>
  </sheetViews>
  <sheetFormatPr defaultColWidth="9.140625" defaultRowHeight="12.75" customHeight="1"/>
  <sheetData>
    <row r="1" spans="1:7" ht="22.5">
      <c r="A1" s="466" t="s">
        <v>155</v>
      </c>
      <c r="B1" s="467"/>
      <c r="C1" s="468"/>
      <c r="D1" s="468"/>
      <c r="E1" s="468"/>
      <c r="F1" s="468"/>
      <c r="G1" s="468"/>
    </row>
    <row r="2" spans="1:7" ht="15">
      <c r="A2" s="469" t="s">
        <v>300</v>
      </c>
      <c r="B2" s="467"/>
      <c r="C2" s="468"/>
      <c r="D2" s="468"/>
      <c r="E2" s="468"/>
      <c r="F2" s="468"/>
      <c r="G2" s="468"/>
    </row>
    <row r="3" spans="1:7" ht="15.75">
      <c r="A3" s="470" t="s">
        <v>449</v>
      </c>
      <c r="B3" s="467"/>
      <c r="C3" s="468"/>
      <c r="D3" s="468"/>
      <c r="E3" s="468"/>
      <c r="F3" s="468"/>
      <c r="G3" s="468"/>
    </row>
    <row r="4" spans="1:7" ht="12.75">
      <c r="A4" s="468"/>
      <c r="B4" s="468"/>
      <c r="C4" s="468"/>
      <c r="D4" s="468"/>
      <c r="E4" s="468"/>
      <c r="F4" s="468"/>
      <c r="G4" s="468"/>
    </row>
    <row r="5" spans="1:7" ht="12.75">
      <c r="A5" s="471"/>
      <c r="B5" s="467"/>
      <c r="C5" s="468"/>
      <c r="D5" s="468"/>
      <c r="E5" s="468"/>
      <c r="F5" s="468"/>
      <c r="G5" s="468"/>
    </row>
    <row r="6" spans="1:7" ht="12.75">
      <c r="A6" s="468"/>
      <c r="B6" s="468"/>
      <c r="C6" s="468"/>
      <c r="D6" s="468"/>
      <c r="E6" s="468"/>
      <c r="F6" s="468"/>
      <c r="G6" s="468"/>
    </row>
    <row r="7" spans="1:7" ht="12.75">
      <c r="A7" s="468"/>
      <c r="B7" s="468"/>
      <c r="C7" s="468"/>
      <c r="D7" s="468"/>
      <c r="E7" s="468"/>
      <c r="F7" s="468"/>
      <c r="G7" s="468"/>
    </row>
    <row r="8" spans="1:7" ht="12.75">
      <c r="A8" s="468"/>
      <c r="B8" s="468"/>
      <c r="C8" s="468"/>
      <c r="D8" s="468"/>
      <c r="E8" s="468"/>
      <c r="F8" s="468"/>
      <c r="G8" s="468"/>
    </row>
    <row r="9" spans="1:7" ht="18">
      <c r="A9" s="467"/>
      <c r="B9" s="472" t="s">
        <v>301</v>
      </c>
      <c r="C9" s="468"/>
      <c r="D9" s="468"/>
      <c r="E9" s="468"/>
      <c r="F9" s="468"/>
      <c r="G9" s="468"/>
    </row>
    <row r="10" spans="1:8" ht="18">
      <c r="A10" s="467"/>
      <c r="B10" s="837" t="s">
        <v>302</v>
      </c>
      <c r="C10" s="784"/>
      <c r="D10" s="784"/>
      <c r="E10" s="784"/>
      <c r="F10" s="784"/>
      <c r="G10" s="784"/>
      <c r="H10" s="784"/>
    </row>
    <row r="11" spans="1:8" ht="18">
      <c r="A11" s="467"/>
      <c r="B11" s="837" t="s">
        <v>303</v>
      </c>
      <c r="C11" s="784"/>
      <c r="D11" s="784"/>
      <c r="E11" s="784"/>
      <c r="F11" s="784"/>
      <c r="G11" s="784"/>
      <c r="H11" s="784"/>
    </row>
    <row r="12" spans="1:8" ht="18">
      <c r="A12" s="467"/>
      <c r="B12" s="837" t="s">
        <v>304</v>
      </c>
      <c r="C12" s="784"/>
      <c r="D12" s="784"/>
      <c r="E12" s="784"/>
      <c r="F12" s="784"/>
      <c r="G12" s="784"/>
      <c r="H12" s="784"/>
    </row>
    <row r="13" spans="1:8" ht="18">
      <c r="A13" s="467"/>
      <c r="B13" s="837" t="s">
        <v>305</v>
      </c>
      <c r="C13" s="784"/>
      <c r="D13" s="784"/>
      <c r="E13" s="784"/>
      <c r="F13" s="784"/>
      <c r="G13" s="784"/>
      <c r="H13" s="784"/>
    </row>
    <row r="14" spans="1:8" ht="18">
      <c r="A14" s="467"/>
      <c r="B14" s="837" t="s">
        <v>306</v>
      </c>
      <c r="C14" s="784"/>
      <c r="D14" s="784"/>
      <c r="E14" s="784"/>
      <c r="F14" s="784"/>
      <c r="G14" s="784"/>
      <c r="H14" s="784"/>
    </row>
    <row r="15" spans="1:7" ht="18">
      <c r="A15" s="468"/>
      <c r="B15" s="473"/>
      <c r="C15" s="468"/>
      <c r="D15" s="468"/>
      <c r="E15" s="468"/>
      <c r="F15" s="468"/>
      <c r="G15" s="468"/>
    </row>
    <row r="16" spans="1:7" ht="18">
      <c r="A16" s="468"/>
      <c r="B16" s="472" t="s">
        <v>48</v>
      </c>
      <c r="C16" s="474"/>
      <c r="D16" s="468"/>
      <c r="E16" s="468"/>
      <c r="F16" s="468"/>
      <c r="G16" s="468"/>
    </row>
    <row r="17" spans="1:8" ht="18">
      <c r="A17" s="475"/>
      <c r="B17" s="838" t="s">
        <v>307</v>
      </c>
      <c r="C17" s="784"/>
      <c r="D17" s="784"/>
      <c r="E17" s="784"/>
      <c r="F17" s="784"/>
      <c r="G17" s="784"/>
      <c r="H17" s="784"/>
    </row>
    <row r="18" spans="1:8" ht="18">
      <c r="A18" s="475"/>
      <c r="B18" s="836" t="s">
        <v>308</v>
      </c>
      <c r="C18" s="784"/>
      <c r="D18" s="784"/>
      <c r="E18" s="784"/>
      <c r="F18" s="784"/>
      <c r="G18" s="784"/>
      <c r="H18" s="784"/>
    </row>
    <row r="19" spans="1:8" ht="18">
      <c r="A19" s="475"/>
      <c r="B19" s="836" t="s">
        <v>309</v>
      </c>
      <c r="C19" s="784"/>
      <c r="D19" s="784"/>
      <c r="E19" s="784"/>
      <c r="F19" s="784"/>
      <c r="G19" s="784"/>
      <c r="H19" s="784"/>
    </row>
    <row r="20" spans="1:8" ht="18">
      <c r="A20" s="475"/>
      <c r="B20" s="836" t="s">
        <v>310</v>
      </c>
      <c r="C20" s="784"/>
      <c r="D20" s="784"/>
      <c r="E20" s="784"/>
      <c r="F20" s="784"/>
      <c r="G20" s="784"/>
      <c r="H20" s="784"/>
    </row>
    <row r="21" spans="1:8" ht="18">
      <c r="A21" s="475"/>
      <c r="B21" s="836" t="s">
        <v>3</v>
      </c>
      <c r="C21" s="784"/>
      <c r="D21" s="784"/>
      <c r="E21" s="784"/>
      <c r="F21" s="784"/>
      <c r="G21" s="784"/>
      <c r="H21" s="784"/>
    </row>
    <row r="22" spans="1:8" ht="18">
      <c r="A22" s="475"/>
      <c r="B22" s="836" t="s">
        <v>499</v>
      </c>
      <c r="C22" s="784"/>
      <c r="D22" s="784"/>
      <c r="E22" s="784"/>
      <c r="F22" s="784"/>
      <c r="G22" s="784"/>
      <c r="H22" s="784"/>
    </row>
    <row r="23" spans="1:8" ht="18">
      <c r="A23" s="475"/>
      <c r="B23" s="836" t="s">
        <v>500</v>
      </c>
      <c r="C23" s="784"/>
      <c r="D23" s="784"/>
      <c r="E23" s="784"/>
      <c r="F23" s="784"/>
      <c r="G23" s="784"/>
      <c r="H23" s="784"/>
    </row>
    <row r="24" ht="12.75" customHeight="1">
      <c r="B24" s="476"/>
    </row>
  </sheetData>
  <mergeCells count="12">
    <mergeCell ref="B10:H10"/>
    <mergeCell ref="B11:H11"/>
    <mergeCell ref="B12:H12"/>
    <mergeCell ref="B13:H13"/>
    <mergeCell ref="B20:H20"/>
    <mergeCell ref="B22:H22"/>
    <mergeCell ref="B23:H23"/>
    <mergeCell ref="B14:H14"/>
    <mergeCell ref="B17:H17"/>
    <mergeCell ref="B18:H18"/>
    <mergeCell ref="B19:H19"/>
    <mergeCell ref="B21:H21"/>
  </mergeCells>
  <hyperlinks>
    <hyperlink ref="B10" location="'Consolidated income statement'!A1" display="Consolidated income statement"/>
    <hyperlink ref="B11:B14" location="'Consolidated Income Statement'!A1" display="Consolidated Income Statement"/>
    <hyperlink ref="B11" location="'Consolidated SOCI'!A1" display="Consolidated statement of comprehensive income"/>
    <hyperlink ref="B12" location="'Consolidated SFP'!A1" display="Consolidated statement of financial position"/>
    <hyperlink ref="B14" location="'Consolidated cash flows'!A1" display="Consolidated statement of cash flows "/>
    <hyperlink ref="B13" location="'Consolidated SOCE'!A1" display="Consolidated statement of changes in equity"/>
    <hyperlink ref="B17" location="'Note 2 - Segment analysis'!A1" display="Note 2 - Segment analysis"/>
    <hyperlink ref="B18" location="'Note 4 - Taxation'!A1" display="Note 4 - Taxation"/>
    <hyperlink ref="B19" location="'Note 5 - Earnings per share'!A1" display="Note 5 - Earnings per share"/>
    <hyperlink ref="B20" location="'Note 6 - Dividends'!A1" display="Note 6 - Equity dividends on ordinary shares"/>
    <hyperlink ref="B22" location="'Note 7 - Net cash flow'!A1" display="Note 7 - Net cash flows from operating activities"/>
    <hyperlink ref="B23" location="'Note 8 - Related parties'!A1" display="Note 8 - Related party transactions"/>
    <hyperlink ref="B21" location="'Note 7 - Net cash flow'!A1" display="Note 7 - Net cash flows from operating activities"/>
    <hyperlink ref="B21:H21" location="'Note 7 - Held for sale assets'!A1" display="Note 7 - Assets held for sale"/>
    <hyperlink ref="B22:H22" location="'Note 8 - Net cash flow'!A1" display="Note 8 - Net cash flows from operating activities"/>
    <hyperlink ref="B23:H23" location="'Note 9 - Related parties'!A1" display="Note 9 - Related party transactions"/>
  </hyperlink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E42"/>
  <sheetViews>
    <sheetView showGridLines="0" workbookViewId="0" topLeftCell="A1">
      <selection activeCell="A1" sqref="A1"/>
    </sheetView>
  </sheetViews>
  <sheetFormatPr defaultColWidth="9.140625" defaultRowHeight="12.75" customHeight="1"/>
  <cols>
    <col min="1" max="1" width="59.421875" style="9" customWidth="1"/>
    <col min="2" max="2" width="8.7109375" style="9" customWidth="1"/>
    <col min="3" max="3" width="14.28125" style="9" customWidth="1"/>
    <col min="4" max="4" width="1.7109375" style="9" customWidth="1"/>
    <col min="5" max="5" width="14.28125" style="9" customWidth="1"/>
  </cols>
  <sheetData>
    <row r="1" spans="1:5" ht="12.75">
      <c r="A1" s="477" t="s">
        <v>480</v>
      </c>
      <c r="B1" s="468"/>
      <c r="C1" s="468"/>
      <c r="D1" s="468"/>
      <c r="E1" s="468"/>
    </row>
    <row r="2" spans="1:5" ht="12.75" customHeight="1">
      <c r="A2" s="478" t="s">
        <v>302</v>
      </c>
      <c r="B2" s="478"/>
      <c r="C2" s="479"/>
      <c r="D2" s="480"/>
      <c r="E2" s="479"/>
    </row>
    <row r="3" spans="1:5" ht="12.75" customHeight="1">
      <c r="A3" s="481"/>
      <c r="B3" s="481"/>
      <c r="C3" s="479"/>
      <c r="D3" s="480"/>
      <c r="E3" s="479"/>
    </row>
    <row r="4" spans="1:5" ht="12.75" customHeight="1">
      <c r="A4" s="481"/>
      <c r="B4" s="481"/>
      <c r="C4" s="839" t="s">
        <v>311</v>
      </c>
      <c r="D4" s="839"/>
      <c r="E4" s="839"/>
    </row>
    <row r="5" spans="1:5" ht="12.75" customHeight="1">
      <c r="A5" s="482"/>
      <c r="B5" s="482"/>
      <c r="C5" s="483">
        <v>2011</v>
      </c>
      <c r="D5" s="484"/>
      <c r="E5" s="483">
        <v>2010</v>
      </c>
    </row>
    <row r="6" spans="1:5" ht="12.75" customHeight="1">
      <c r="A6" s="485"/>
      <c r="B6" s="485" t="s">
        <v>312</v>
      </c>
      <c r="C6" s="486" t="s">
        <v>13</v>
      </c>
      <c r="D6" s="487"/>
      <c r="E6" s="698" t="s">
        <v>13</v>
      </c>
    </row>
    <row r="7" spans="1:5" ht="3.75" customHeight="1">
      <c r="A7" s="482"/>
      <c r="B7" s="482"/>
      <c r="C7" s="488"/>
      <c r="D7" s="480"/>
      <c r="E7" s="482"/>
    </row>
    <row r="8" spans="1:5" s="36" customFormat="1" ht="12.75" customHeight="1">
      <c r="A8" s="489" t="s">
        <v>118</v>
      </c>
      <c r="B8" s="490">
        <v>2</v>
      </c>
      <c r="C8" s="491">
        <v>23520</v>
      </c>
      <c r="D8" s="492"/>
      <c r="E8" s="493">
        <v>22603</v>
      </c>
    </row>
    <row r="9" spans="1:5" ht="3.75" customHeight="1">
      <c r="A9" s="489"/>
      <c r="B9" s="494"/>
      <c r="C9" s="495"/>
      <c r="D9" s="496"/>
      <c r="E9" s="497"/>
    </row>
    <row r="10" spans="1:5" ht="12.75" customHeight="1">
      <c r="A10" s="498" t="s">
        <v>313</v>
      </c>
      <c r="B10" s="499"/>
      <c r="C10" s="500">
        <v>-15794</v>
      </c>
      <c r="D10" s="501"/>
      <c r="E10" s="502">
        <v>-15062</v>
      </c>
    </row>
    <row r="11" spans="1:5" ht="3.75" customHeight="1">
      <c r="A11" s="503"/>
      <c r="B11" s="494"/>
      <c r="C11" s="495"/>
      <c r="D11" s="496"/>
      <c r="E11" s="497"/>
    </row>
    <row r="12" spans="1:5" s="36" customFormat="1" ht="12.75" customHeight="1">
      <c r="A12" s="504" t="s">
        <v>314</v>
      </c>
      <c r="B12" s="494"/>
      <c r="C12" s="491">
        <v>7726</v>
      </c>
      <c r="D12" s="492"/>
      <c r="E12" s="493">
        <v>7541</v>
      </c>
    </row>
    <row r="13" spans="1:5" ht="3.75" customHeight="1">
      <c r="A13" s="503"/>
      <c r="B13" s="494"/>
      <c r="C13" s="495"/>
      <c r="D13" s="496"/>
      <c r="E13" s="497"/>
    </row>
    <row r="14" spans="1:5" ht="12.75" customHeight="1">
      <c r="A14" s="505" t="s">
        <v>315</v>
      </c>
      <c r="B14" s="494"/>
      <c r="C14" s="495">
        <v>-1658</v>
      </c>
      <c r="D14" s="496"/>
      <c r="E14" s="497">
        <v>-1526</v>
      </c>
    </row>
    <row r="15" spans="1:5" ht="12.75" customHeight="1">
      <c r="A15" s="503" t="s">
        <v>316</v>
      </c>
      <c r="B15" s="494"/>
      <c r="C15" s="495">
        <v>-2554</v>
      </c>
      <c r="D15" s="496"/>
      <c r="E15" s="497">
        <v>-2600</v>
      </c>
    </row>
    <row r="16" spans="1:5" ht="12.75" customHeight="1">
      <c r="A16" s="503" t="s">
        <v>6</v>
      </c>
      <c r="B16" s="494"/>
      <c r="C16" s="495">
        <v>2521</v>
      </c>
      <c r="D16" s="496"/>
      <c r="E16" s="497">
        <v>2598</v>
      </c>
    </row>
    <row r="17" spans="1:5" ht="12.75" customHeight="1">
      <c r="A17" s="503" t="s">
        <v>317</v>
      </c>
      <c r="B17" s="494"/>
      <c r="C17" s="495">
        <v>-450</v>
      </c>
      <c r="D17" s="496"/>
      <c r="E17" s="497">
        <v>-800</v>
      </c>
    </row>
    <row r="18" spans="1:5" ht="12.75" customHeight="1">
      <c r="A18" s="498" t="s">
        <v>156</v>
      </c>
      <c r="B18" s="499"/>
      <c r="C18" s="500">
        <v>3414</v>
      </c>
      <c r="D18" s="501"/>
      <c r="E18" s="502">
        <v>0</v>
      </c>
    </row>
    <row r="19" spans="1:5" ht="3.75" customHeight="1">
      <c r="A19" s="503"/>
      <c r="B19" s="494"/>
      <c r="C19" s="495"/>
      <c r="D19" s="496"/>
      <c r="E19" s="497"/>
    </row>
    <row r="20" spans="1:5" s="36" customFormat="1" ht="12.75" customHeight="1">
      <c r="A20" s="504" t="s">
        <v>41</v>
      </c>
      <c r="B20" s="490">
        <v>2</v>
      </c>
      <c r="C20" s="491">
        <v>8999</v>
      </c>
      <c r="D20" s="492"/>
      <c r="E20" s="493">
        <v>5213</v>
      </c>
    </row>
    <row r="21" spans="1:5" ht="3.75" customHeight="1">
      <c r="A21" s="505"/>
      <c r="B21" s="494"/>
      <c r="C21" s="495"/>
      <c r="D21" s="496"/>
      <c r="E21" s="497"/>
    </row>
    <row r="22" spans="1:5" ht="12.75" customHeight="1">
      <c r="A22" s="505" t="s">
        <v>512</v>
      </c>
      <c r="B22" s="494"/>
      <c r="C22" s="495">
        <v>-161</v>
      </c>
      <c r="D22" s="496"/>
      <c r="E22" s="497">
        <v>2389</v>
      </c>
    </row>
    <row r="23" spans="1:5" ht="12.75" customHeight="1">
      <c r="A23" s="505" t="s">
        <v>318</v>
      </c>
      <c r="B23" s="494"/>
      <c r="C23" s="495">
        <v>226</v>
      </c>
      <c r="D23" s="496"/>
      <c r="E23" s="497">
        <v>1402</v>
      </c>
    </row>
    <row r="24" spans="1:5" ht="12.75" customHeight="1">
      <c r="A24" s="506" t="s">
        <v>319</v>
      </c>
      <c r="B24" s="499"/>
      <c r="C24" s="500">
        <v>-1053</v>
      </c>
      <c r="D24" s="501"/>
      <c r="E24" s="502">
        <v>-764</v>
      </c>
    </row>
    <row r="25" spans="1:5" ht="3.75" customHeight="1">
      <c r="A25" s="505"/>
      <c r="B25" s="494"/>
      <c r="C25" s="495"/>
      <c r="D25" s="496"/>
      <c r="E25" s="497"/>
    </row>
    <row r="26" spans="1:5" s="36" customFormat="1" ht="12.75" customHeight="1">
      <c r="A26" s="504" t="s">
        <v>320</v>
      </c>
      <c r="B26" s="494"/>
      <c r="C26" s="491">
        <v>8011</v>
      </c>
      <c r="D26" s="492"/>
      <c r="E26" s="493">
        <v>8240</v>
      </c>
    </row>
    <row r="27" spans="1:5" ht="3.75" customHeight="1">
      <c r="A27" s="505"/>
      <c r="B27" s="494"/>
      <c r="C27" s="495"/>
      <c r="D27" s="496"/>
      <c r="E27" s="497"/>
    </row>
    <row r="28" spans="1:5" ht="12.75" customHeight="1">
      <c r="A28" s="505" t="s">
        <v>45</v>
      </c>
      <c r="B28" s="490">
        <v>4</v>
      </c>
      <c r="C28" s="495">
        <v>-1367</v>
      </c>
      <c r="D28" s="496"/>
      <c r="E28" s="497">
        <v>-736</v>
      </c>
    </row>
    <row r="29" spans="1:5" ht="3.75" customHeight="1">
      <c r="A29" s="505"/>
      <c r="B29" s="494"/>
      <c r="C29" s="495"/>
      <c r="D29" s="496"/>
      <c r="E29" s="497"/>
    </row>
    <row r="30" spans="1:5" s="36" customFormat="1" ht="12.75" customHeight="1" thickBot="1">
      <c r="A30" s="507" t="s">
        <v>513</v>
      </c>
      <c r="B30" s="508"/>
      <c r="C30" s="509">
        <v>6644</v>
      </c>
      <c r="D30" s="510"/>
      <c r="E30" s="511">
        <v>7504</v>
      </c>
    </row>
    <row r="31" spans="1:5" ht="3.75" customHeight="1">
      <c r="A31" s="505"/>
      <c r="B31" s="494"/>
      <c r="C31" s="495"/>
      <c r="D31" s="496"/>
      <c r="E31" s="497"/>
    </row>
    <row r="32" spans="1:5" ht="12.75" customHeight="1">
      <c r="A32" s="505" t="s">
        <v>321</v>
      </c>
      <c r="B32" s="494"/>
      <c r="C32" s="495"/>
      <c r="D32" s="496"/>
      <c r="E32" s="497"/>
    </row>
    <row r="33" spans="1:5" ht="12.75" customHeight="1">
      <c r="A33" s="505" t="s">
        <v>322</v>
      </c>
      <c r="B33" s="494"/>
      <c r="C33" s="495">
        <v>6679</v>
      </c>
      <c r="D33" s="496"/>
      <c r="E33" s="497">
        <v>7542</v>
      </c>
    </row>
    <row r="34" spans="1:5" ht="12.75" customHeight="1">
      <c r="A34" s="505" t="s">
        <v>323</v>
      </c>
      <c r="B34" s="494"/>
      <c r="C34" s="495">
        <v>-35</v>
      </c>
      <c r="D34" s="496"/>
      <c r="E34" s="497">
        <v>-38</v>
      </c>
    </row>
    <row r="35" spans="1:5" s="36" customFormat="1" ht="12.75" customHeight="1" thickBot="1">
      <c r="A35" s="512"/>
      <c r="B35" s="508"/>
      <c r="C35" s="509">
        <v>6644</v>
      </c>
      <c r="D35" s="510"/>
      <c r="E35" s="511">
        <v>7504</v>
      </c>
    </row>
    <row r="36" spans="1:5" ht="3.75" customHeight="1">
      <c r="A36" s="505"/>
      <c r="B36" s="494"/>
      <c r="C36" s="513"/>
      <c r="D36" s="480"/>
      <c r="E36" s="514"/>
    </row>
    <row r="37" spans="1:5" ht="12.75" customHeight="1">
      <c r="A37" s="504" t="s">
        <v>324</v>
      </c>
      <c r="B37" s="494"/>
      <c r="C37" s="513"/>
      <c r="D37" s="480"/>
      <c r="E37" s="514"/>
    </row>
    <row r="38" spans="1:5" ht="12.75" customHeight="1">
      <c r="A38" s="515" t="s">
        <v>325</v>
      </c>
      <c r="B38" s="490">
        <v>5</v>
      </c>
      <c r="C38" s="516">
        <v>13.06</v>
      </c>
      <c r="D38" s="517"/>
      <c r="E38" s="518">
        <v>14.31</v>
      </c>
    </row>
    <row r="39" spans="1:5" ht="12.75" customHeight="1" thickBot="1">
      <c r="A39" s="519" t="s">
        <v>326</v>
      </c>
      <c r="B39" s="520">
        <v>5</v>
      </c>
      <c r="C39" s="521">
        <v>12.99</v>
      </c>
      <c r="D39" s="522"/>
      <c r="E39" s="523">
        <v>14.23</v>
      </c>
    </row>
    <row r="40" spans="1:5" ht="3.75" customHeight="1">
      <c r="A40" s="503"/>
      <c r="B40" s="503"/>
      <c r="C40" s="524"/>
      <c r="D40" s="480"/>
      <c r="E40" s="524"/>
    </row>
    <row r="41" spans="1:5" ht="3.75" customHeight="1">
      <c r="A41" s="840"/>
      <c r="B41" s="818"/>
      <c r="C41" s="818"/>
      <c r="D41" s="818"/>
      <c r="E41" s="524"/>
    </row>
    <row r="42" spans="1:5" ht="3.75" customHeight="1">
      <c r="A42" s="480"/>
      <c r="B42" s="480"/>
      <c r="C42" s="524"/>
      <c r="D42" s="480"/>
      <c r="E42" s="524"/>
    </row>
  </sheetData>
  <mergeCells count="2">
    <mergeCell ref="C4:E4"/>
    <mergeCell ref="A41:D41"/>
  </mergeCells>
  <printOptions/>
  <pageMargins left="0.75" right="0.75" top="1" bottom="1" header="0.5" footer="0.5"/>
  <pageSetup fitToHeight="1" fitToWidth="1" horizontalDpi="600" verticalDpi="600" orientation="portrait" paperSize="9" scale="89" r:id="rId1"/>
  <headerFooter alignWithMargins="0">
    <oddHeader>&amp;L&amp;"Vodafone Rg,Regular"Vodafone Group Plc</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E27"/>
  <sheetViews>
    <sheetView workbookViewId="0" topLeftCell="A1">
      <selection activeCell="A1" sqref="A1"/>
    </sheetView>
  </sheetViews>
  <sheetFormatPr defaultColWidth="9.140625" defaultRowHeight="12.75" customHeight="1"/>
  <cols>
    <col min="1" max="1" width="59.421875" style="530" customWidth="1"/>
    <col min="2" max="2" width="8.7109375" style="530" customWidth="1"/>
    <col min="3" max="3" width="14.28125" style="530" customWidth="1"/>
    <col min="4" max="4" width="1.7109375" style="530" customWidth="1"/>
    <col min="5" max="5" width="14.28125" style="530" customWidth="1"/>
    <col min="6" max="16384" width="9.140625" style="530" customWidth="1"/>
  </cols>
  <sheetData>
    <row r="1" spans="1:2" s="527" customFormat="1" ht="12.75">
      <c r="A1" s="526" t="s">
        <v>480</v>
      </c>
      <c r="B1" s="526"/>
    </row>
    <row r="2" spans="1:2" s="527" customFormat="1" ht="12.75">
      <c r="A2" s="526" t="s">
        <v>303</v>
      </c>
      <c r="B2" s="526"/>
    </row>
    <row r="3" spans="1:2" s="527" customFormat="1" ht="3.75" customHeight="1">
      <c r="A3" s="526"/>
      <c r="B3" s="526"/>
    </row>
    <row r="4" spans="3:5" s="527" customFormat="1" ht="12.75" customHeight="1">
      <c r="C4" s="841" t="s">
        <v>311</v>
      </c>
      <c r="D4" s="841"/>
      <c r="E4" s="841"/>
    </row>
    <row r="5" spans="1:5" ht="12.75" customHeight="1">
      <c r="A5" s="286"/>
      <c r="B5" s="286"/>
      <c r="C5" s="528">
        <v>2011</v>
      </c>
      <c r="D5" s="529"/>
      <c r="E5" s="528">
        <v>2010</v>
      </c>
    </row>
    <row r="6" spans="1:5" ht="12.75" customHeight="1">
      <c r="A6" s="304"/>
      <c r="B6" s="304"/>
      <c r="C6" s="571" t="s">
        <v>13</v>
      </c>
      <c r="D6" s="531"/>
      <c r="E6" s="646" t="s">
        <v>13</v>
      </c>
    </row>
    <row r="7" spans="1:5" ht="3.75" customHeight="1">
      <c r="A7" s="532"/>
      <c r="B7" s="532"/>
      <c r="C7" s="533"/>
      <c r="E7" s="699"/>
    </row>
    <row r="8" spans="1:5" ht="12.75" customHeight="1">
      <c r="A8" s="532"/>
      <c r="B8" s="532"/>
      <c r="C8" s="534"/>
      <c r="D8" s="535"/>
      <c r="E8" s="537"/>
    </row>
    <row r="9" spans="1:5" ht="12.75" customHeight="1">
      <c r="A9" s="532" t="s">
        <v>327</v>
      </c>
      <c r="B9" s="532"/>
      <c r="C9" s="534">
        <v>54</v>
      </c>
      <c r="D9" s="535"/>
      <c r="E9" s="537">
        <v>328</v>
      </c>
    </row>
    <row r="10" spans="1:5" ht="12.75" customHeight="1">
      <c r="A10" s="532" t="s">
        <v>328</v>
      </c>
      <c r="B10" s="532"/>
      <c r="C10" s="534">
        <v>-2029</v>
      </c>
      <c r="D10" s="535"/>
      <c r="E10" s="537">
        <v>-2444</v>
      </c>
    </row>
    <row r="11" spans="1:5" ht="12.75" customHeight="1">
      <c r="A11" s="532" t="s">
        <v>470</v>
      </c>
      <c r="B11" s="532"/>
      <c r="C11" s="534">
        <v>-207</v>
      </c>
      <c r="D11" s="535"/>
      <c r="E11" s="537">
        <v>-116</v>
      </c>
    </row>
    <row r="12" spans="1:5" ht="12.75" customHeight="1">
      <c r="A12" s="532" t="s">
        <v>329</v>
      </c>
      <c r="B12" s="532"/>
      <c r="C12" s="534">
        <v>-585</v>
      </c>
      <c r="D12" s="535"/>
      <c r="E12" s="537">
        <v>0</v>
      </c>
    </row>
    <row r="13" spans="1:5" ht="12.75" customHeight="1">
      <c r="A13" s="532" t="s">
        <v>471</v>
      </c>
      <c r="B13" s="532"/>
      <c r="C13" s="534">
        <v>0</v>
      </c>
      <c r="D13" s="535"/>
      <c r="E13" s="537">
        <v>-2196</v>
      </c>
    </row>
    <row r="14" spans="1:5" ht="12.75" customHeight="1">
      <c r="A14" s="532" t="s">
        <v>330</v>
      </c>
      <c r="B14" s="532"/>
      <c r="C14" s="534">
        <v>-26</v>
      </c>
      <c r="D14" s="535"/>
      <c r="E14" s="537">
        <v>3</v>
      </c>
    </row>
    <row r="15" spans="1:5" ht="3.75" customHeight="1">
      <c r="A15" s="538"/>
      <c r="B15" s="538"/>
      <c r="C15" s="539"/>
      <c r="D15" s="540"/>
      <c r="E15" s="541"/>
    </row>
    <row r="16" spans="1:5" s="546" customFormat="1" ht="12.75" customHeight="1">
      <c r="A16" s="542" t="s">
        <v>331</v>
      </c>
      <c r="B16" s="542"/>
      <c r="C16" s="543">
        <v>-2793</v>
      </c>
      <c r="D16" s="544"/>
      <c r="E16" s="545">
        <v>-4425</v>
      </c>
    </row>
    <row r="17" spans="1:5" ht="3.75" customHeight="1">
      <c r="A17" s="542"/>
      <c r="B17" s="542"/>
      <c r="C17" s="547"/>
      <c r="D17" s="535"/>
      <c r="E17" s="536"/>
    </row>
    <row r="18" spans="1:5" ht="12.75" customHeight="1">
      <c r="A18" s="532" t="s">
        <v>513</v>
      </c>
      <c r="B18" s="532"/>
      <c r="C18" s="534">
        <v>6644</v>
      </c>
      <c r="D18" s="535"/>
      <c r="E18" s="537">
        <v>7504</v>
      </c>
    </row>
    <row r="19" spans="1:5" ht="3.75" customHeight="1">
      <c r="A19" s="542"/>
      <c r="B19" s="542"/>
      <c r="C19" s="547"/>
      <c r="D19" s="535"/>
      <c r="E19" s="536"/>
    </row>
    <row r="20" spans="1:5" s="546" customFormat="1" ht="12.75" customHeight="1" thickBot="1">
      <c r="A20" s="548" t="s">
        <v>514</v>
      </c>
      <c r="B20" s="548"/>
      <c r="C20" s="549">
        <v>3851</v>
      </c>
      <c r="D20" s="550"/>
      <c r="E20" s="551">
        <v>3079</v>
      </c>
    </row>
    <row r="21" spans="1:5" ht="3.75" customHeight="1">
      <c r="A21" s="532"/>
      <c r="B21" s="532"/>
      <c r="C21" s="547"/>
      <c r="D21" s="535"/>
      <c r="E21" s="536"/>
    </row>
    <row r="22" spans="1:5" ht="12.75" customHeight="1">
      <c r="A22" s="532" t="s">
        <v>321</v>
      </c>
      <c r="B22" s="532"/>
      <c r="C22" s="547"/>
      <c r="D22" s="535"/>
      <c r="E22" s="536"/>
    </row>
    <row r="23" spans="1:5" ht="12.75" customHeight="1">
      <c r="A23" s="530" t="s">
        <v>322</v>
      </c>
      <c r="C23" s="534">
        <v>3996</v>
      </c>
      <c r="D23" s="535"/>
      <c r="E23" s="537">
        <v>3114</v>
      </c>
    </row>
    <row r="24" spans="1:5" ht="12.75" customHeight="1">
      <c r="A24" s="530" t="s">
        <v>323</v>
      </c>
      <c r="C24" s="547">
        <v>-145</v>
      </c>
      <c r="D24" s="535"/>
      <c r="E24" s="536">
        <v>-35</v>
      </c>
    </row>
    <row r="25" spans="1:5" s="546" customFormat="1" ht="12.75" customHeight="1" thickBot="1">
      <c r="A25" s="552"/>
      <c r="B25" s="552"/>
      <c r="C25" s="549">
        <v>3851</v>
      </c>
      <c r="D25" s="550"/>
      <c r="E25" s="551">
        <v>3079</v>
      </c>
    </row>
    <row r="27" spans="1:2" ht="12.75" customHeight="1">
      <c r="A27" s="553"/>
      <c r="B27" s="553"/>
    </row>
  </sheetData>
  <mergeCells count="1">
    <mergeCell ref="C4:E4"/>
  </mergeCells>
  <printOptions/>
  <pageMargins left="0.75" right="0.75" top="1" bottom="1" header="0.5" footer="0.5"/>
  <pageSetup fitToHeight="1" fitToWidth="1" horizontalDpi="600" verticalDpi="600" orientation="portrait" scale="91" r:id="rId1"/>
  <headerFooter alignWithMargins="0">
    <oddHeader>&amp;L&amp;"Vodafone Rg,Regular"Vodafone Group Plc</oddHeader>
  </headerFooter>
  <colBreaks count="1" manualBreakCount="1">
    <brk id="6"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E60"/>
  <sheetViews>
    <sheetView showGridLines="0" workbookViewId="0" topLeftCell="A1">
      <selection activeCell="A1" sqref="A1"/>
    </sheetView>
  </sheetViews>
  <sheetFormatPr defaultColWidth="9.140625" defaultRowHeight="12.75" customHeight="1"/>
  <cols>
    <col min="1" max="1" width="59.421875" style="530" customWidth="1"/>
    <col min="2" max="2" width="8.7109375" style="530" customWidth="1"/>
    <col min="3" max="3" width="14.28125" style="530" customWidth="1"/>
    <col min="4" max="4" width="1.7109375" style="530" customWidth="1"/>
    <col min="5" max="5" width="14.28125" style="530" customWidth="1"/>
    <col min="6" max="16384" width="9.140625" style="530" customWidth="1"/>
  </cols>
  <sheetData>
    <row r="1" spans="1:2" ht="12.75">
      <c r="A1" s="526" t="s">
        <v>480</v>
      </c>
      <c r="B1" s="526"/>
    </row>
    <row r="2" spans="1:2" s="527" customFormat="1" ht="12.75" customHeight="1">
      <c r="A2" s="526" t="s">
        <v>304</v>
      </c>
      <c r="B2" s="526"/>
    </row>
    <row r="3" spans="1:2" s="527" customFormat="1" ht="3.75" customHeight="1">
      <c r="A3" s="526"/>
      <c r="B3" s="526"/>
    </row>
    <row r="4" spans="3:5" s="527" customFormat="1" ht="12.75" customHeight="1">
      <c r="C4" s="554" t="s">
        <v>332</v>
      </c>
      <c r="D4" s="555"/>
      <c r="E4" s="554" t="s">
        <v>333</v>
      </c>
    </row>
    <row r="5" spans="1:5" ht="12.75" customHeight="1">
      <c r="A5" s="286"/>
      <c r="B5" s="286"/>
      <c r="C5" s="556">
        <v>2011</v>
      </c>
      <c r="D5" s="557"/>
      <c r="E5" s="556">
        <v>2011</v>
      </c>
    </row>
    <row r="6" spans="1:5" ht="12.75" customHeight="1">
      <c r="A6" s="304"/>
      <c r="B6" s="304" t="s">
        <v>312</v>
      </c>
      <c r="C6" s="571" t="s">
        <v>13</v>
      </c>
      <c r="D6" s="558"/>
      <c r="E6" s="571" t="s">
        <v>13</v>
      </c>
    </row>
    <row r="7" spans="1:5" ht="12.75" customHeight="1">
      <c r="A7" s="542" t="s">
        <v>334</v>
      </c>
      <c r="B7" s="542"/>
      <c r="C7" s="559"/>
      <c r="D7" s="560"/>
      <c r="E7" s="561"/>
    </row>
    <row r="8" spans="1:5" ht="12.75" customHeight="1">
      <c r="A8" s="532" t="s">
        <v>335</v>
      </c>
      <c r="B8" s="532"/>
      <c r="C8" s="562">
        <v>43131</v>
      </c>
      <c r="D8" s="545"/>
      <c r="E8" s="700">
        <v>45236</v>
      </c>
    </row>
    <row r="9" spans="1:5" ht="12.75" customHeight="1">
      <c r="A9" s="532" t="s">
        <v>336</v>
      </c>
      <c r="B9" s="532"/>
      <c r="C9" s="562">
        <v>21197</v>
      </c>
      <c r="D9" s="545"/>
      <c r="E9" s="700">
        <v>23322</v>
      </c>
    </row>
    <row r="10" spans="1:5" ht="12.75" customHeight="1">
      <c r="A10" s="532" t="s">
        <v>337</v>
      </c>
      <c r="B10" s="532"/>
      <c r="C10" s="562">
        <v>18620</v>
      </c>
      <c r="D10" s="545"/>
      <c r="E10" s="700">
        <v>20181</v>
      </c>
    </row>
    <row r="11" spans="1:5" ht="12.75" customHeight="1">
      <c r="A11" s="532" t="s">
        <v>338</v>
      </c>
      <c r="B11" s="532"/>
      <c r="C11" s="562">
        <v>33816</v>
      </c>
      <c r="D11" s="545"/>
      <c r="E11" s="700">
        <v>38105</v>
      </c>
    </row>
    <row r="12" spans="1:5" ht="12.75" customHeight="1">
      <c r="A12" s="532" t="s">
        <v>339</v>
      </c>
      <c r="B12" s="532"/>
      <c r="C12" s="562">
        <v>1216</v>
      </c>
      <c r="D12" s="545"/>
      <c r="E12" s="700">
        <v>1381</v>
      </c>
    </row>
    <row r="13" spans="1:5" ht="12.75" customHeight="1">
      <c r="A13" s="532" t="s">
        <v>340</v>
      </c>
      <c r="B13" s="532"/>
      <c r="C13" s="562">
        <v>2155</v>
      </c>
      <c r="D13" s="545"/>
      <c r="E13" s="700">
        <v>2018</v>
      </c>
    </row>
    <row r="14" spans="1:5" ht="12.75" customHeight="1">
      <c r="A14" s="532" t="s">
        <v>341</v>
      </c>
      <c r="B14" s="532"/>
      <c r="C14" s="562">
        <v>60</v>
      </c>
      <c r="D14" s="545"/>
      <c r="E14" s="700">
        <v>97</v>
      </c>
    </row>
    <row r="15" spans="1:5" ht="12.75" customHeight="1">
      <c r="A15" s="532" t="s">
        <v>342</v>
      </c>
      <c r="B15" s="532"/>
      <c r="C15" s="562">
        <v>3062</v>
      </c>
      <c r="D15" s="545"/>
      <c r="E15" s="700">
        <v>3877</v>
      </c>
    </row>
    <row r="16" spans="1:5" s="546" customFormat="1" ht="12.75" customHeight="1">
      <c r="A16" s="563"/>
      <c r="B16" s="563"/>
      <c r="C16" s="564">
        <v>123257</v>
      </c>
      <c r="D16" s="565"/>
      <c r="E16" s="701">
        <v>134217</v>
      </c>
    </row>
    <row r="17" spans="1:5" ht="12.75" customHeight="1">
      <c r="A17" s="542" t="s">
        <v>343</v>
      </c>
      <c r="B17" s="542"/>
      <c r="C17" s="547"/>
      <c r="D17" s="545"/>
      <c r="E17" s="702"/>
    </row>
    <row r="18" spans="1:5" ht="12.75" customHeight="1">
      <c r="A18" s="532" t="s">
        <v>344</v>
      </c>
      <c r="B18" s="532"/>
      <c r="C18" s="562">
        <v>580</v>
      </c>
      <c r="D18" s="545"/>
      <c r="E18" s="700">
        <v>537</v>
      </c>
    </row>
    <row r="19" spans="1:5" ht="12.75" customHeight="1">
      <c r="A19" s="532" t="s">
        <v>345</v>
      </c>
      <c r="B19" s="532"/>
      <c r="C19" s="562">
        <v>316</v>
      </c>
      <c r="D19" s="545"/>
      <c r="E19" s="700">
        <v>281</v>
      </c>
    </row>
    <row r="20" spans="1:5" ht="12.75" customHeight="1">
      <c r="A20" s="532" t="s">
        <v>342</v>
      </c>
      <c r="B20" s="532"/>
      <c r="C20" s="562">
        <v>14132</v>
      </c>
      <c r="D20" s="545"/>
      <c r="E20" s="700">
        <v>9259</v>
      </c>
    </row>
    <row r="21" spans="1:5" ht="12.75" customHeight="1">
      <c r="A21" s="532" t="s">
        <v>339</v>
      </c>
      <c r="B21" s="532"/>
      <c r="C21" s="562">
        <v>744</v>
      </c>
      <c r="D21" s="545"/>
      <c r="E21" s="700">
        <v>674</v>
      </c>
    </row>
    <row r="22" spans="1:5" ht="12.75" customHeight="1">
      <c r="A22" s="532" t="s">
        <v>346</v>
      </c>
      <c r="B22" s="532"/>
      <c r="C22" s="562">
        <v>6975</v>
      </c>
      <c r="D22" s="545"/>
      <c r="E22" s="700">
        <v>6252</v>
      </c>
    </row>
    <row r="23" spans="1:5" ht="12.75" customHeight="1">
      <c r="A23" s="532" t="s">
        <v>478</v>
      </c>
      <c r="B23" s="532">
        <v>7</v>
      </c>
      <c r="C23" s="562">
        <v>749</v>
      </c>
      <c r="D23" s="545"/>
      <c r="E23" s="700">
        <v>0</v>
      </c>
    </row>
    <row r="24" spans="1:5" s="546" customFormat="1" ht="12.75" customHeight="1">
      <c r="A24" s="563"/>
      <c r="B24" s="563"/>
      <c r="C24" s="564">
        <v>23496</v>
      </c>
      <c r="D24" s="565"/>
      <c r="E24" s="701">
        <v>17003</v>
      </c>
    </row>
    <row r="25" spans="1:5" ht="4.5" customHeight="1">
      <c r="A25" s="773"/>
      <c r="B25" s="773"/>
      <c r="C25" s="774"/>
      <c r="D25" s="545"/>
      <c r="E25" s="702"/>
    </row>
    <row r="26" spans="1:5" s="546" customFormat="1" ht="12.75" customHeight="1" thickBot="1">
      <c r="A26" s="769" t="s">
        <v>347</v>
      </c>
      <c r="B26" s="769"/>
      <c r="C26" s="770">
        <v>146753</v>
      </c>
      <c r="D26" s="771"/>
      <c r="E26" s="772">
        <v>151220</v>
      </c>
    </row>
    <row r="27" spans="1:5" ht="3.75" customHeight="1">
      <c r="A27" s="542"/>
      <c r="B27" s="542"/>
      <c r="C27" s="547"/>
      <c r="D27" s="545"/>
      <c r="E27" s="702"/>
    </row>
    <row r="28" spans="1:5" ht="12.75" customHeight="1">
      <c r="A28" s="542" t="s">
        <v>348</v>
      </c>
      <c r="B28" s="542"/>
      <c r="C28" s="547"/>
      <c r="D28" s="545"/>
      <c r="E28" s="702"/>
    </row>
    <row r="29" spans="1:5" ht="12.75" customHeight="1">
      <c r="A29" s="532" t="s">
        <v>349</v>
      </c>
      <c r="B29" s="532"/>
      <c r="C29" s="562">
        <v>3976</v>
      </c>
      <c r="D29" s="545"/>
      <c r="E29" s="700">
        <v>4082</v>
      </c>
    </row>
    <row r="30" spans="1:5" ht="12.75" customHeight="1">
      <c r="A30" s="532" t="s">
        <v>350</v>
      </c>
      <c r="B30" s="532"/>
      <c r="C30" s="562">
        <v>153947</v>
      </c>
      <c r="D30" s="545"/>
      <c r="E30" s="700">
        <v>153760</v>
      </c>
    </row>
    <row r="31" spans="1:5" ht="12.75" customHeight="1">
      <c r="A31" s="532" t="s">
        <v>351</v>
      </c>
      <c r="B31" s="532"/>
      <c r="C31" s="562">
        <v>-8264</v>
      </c>
      <c r="D31" s="545"/>
      <c r="E31" s="700">
        <v>-8171</v>
      </c>
    </row>
    <row r="32" spans="1:5" ht="12.75" customHeight="1">
      <c r="A32" s="532" t="s">
        <v>352</v>
      </c>
      <c r="B32" s="532"/>
      <c r="C32" s="562">
        <v>-78613</v>
      </c>
      <c r="D32" s="545"/>
      <c r="E32" s="700">
        <v>-77661</v>
      </c>
    </row>
    <row r="33" spans="1:5" ht="12.75" customHeight="1">
      <c r="A33" s="532" t="s">
        <v>353</v>
      </c>
      <c r="B33" s="532"/>
      <c r="C33" s="547">
        <v>12862</v>
      </c>
      <c r="D33" s="545"/>
      <c r="E33" s="700">
        <v>15545</v>
      </c>
    </row>
    <row r="34" spans="1:5" s="546" customFormat="1" ht="12.75" customHeight="1">
      <c r="A34" s="563" t="s">
        <v>354</v>
      </c>
      <c r="B34" s="563"/>
      <c r="C34" s="564">
        <v>83908</v>
      </c>
      <c r="D34" s="565"/>
      <c r="E34" s="701">
        <v>87555</v>
      </c>
    </row>
    <row r="35" spans="1:5" ht="3.75" customHeight="1">
      <c r="A35" s="542"/>
      <c r="B35" s="542"/>
      <c r="C35" s="547"/>
      <c r="D35" s="545"/>
      <c r="E35" s="702"/>
    </row>
    <row r="36" spans="1:5" ht="12.75" customHeight="1">
      <c r="A36" s="532" t="s">
        <v>157</v>
      </c>
      <c r="B36" s="532"/>
      <c r="C36" s="562">
        <v>2157</v>
      </c>
      <c r="D36" s="545"/>
      <c r="E36" s="700">
        <v>2880</v>
      </c>
    </row>
    <row r="37" spans="1:5" ht="12.75" customHeight="1">
      <c r="A37" s="532" t="s">
        <v>355</v>
      </c>
      <c r="B37" s="532"/>
      <c r="C37" s="547">
        <v>-793</v>
      </c>
      <c r="D37" s="545"/>
      <c r="E37" s="702">
        <v>-2874</v>
      </c>
    </row>
    <row r="38" spans="1:5" s="546" customFormat="1" ht="12.75" customHeight="1">
      <c r="A38" s="563" t="s">
        <v>356</v>
      </c>
      <c r="B38" s="563"/>
      <c r="C38" s="564">
        <v>1364</v>
      </c>
      <c r="D38" s="565"/>
      <c r="E38" s="701">
        <v>6</v>
      </c>
    </row>
    <row r="39" spans="1:5" s="780" customFormat="1" ht="4.5" customHeight="1">
      <c r="A39" s="779"/>
      <c r="B39" s="779"/>
      <c r="C39" s="774"/>
      <c r="D39" s="545"/>
      <c r="E39" s="702"/>
    </row>
    <row r="40" spans="1:5" s="546" customFormat="1" ht="12.75" customHeight="1">
      <c r="A40" s="775" t="s">
        <v>357</v>
      </c>
      <c r="B40" s="775"/>
      <c r="C40" s="776">
        <v>85272</v>
      </c>
      <c r="D40" s="777"/>
      <c r="E40" s="778">
        <v>87561</v>
      </c>
    </row>
    <row r="41" spans="1:5" ht="3.75" customHeight="1">
      <c r="A41" s="532"/>
      <c r="B41" s="532"/>
      <c r="C41" s="547"/>
      <c r="D41" s="545"/>
      <c r="E41" s="702"/>
    </row>
    <row r="42" spans="1:5" ht="12.75" customHeight="1">
      <c r="A42" s="542" t="s">
        <v>358</v>
      </c>
      <c r="B42" s="542"/>
      <c r="C42" s="547"/>
      <c r="D42" s="545"/>
      <c r="E42" s="702"/>
    </row>
    <row r="43" spans="1:5" ht="12.75" customHeight="1">
      <c r="A43" s="532" t="s">
        <v>359</v>
      </c>
      <c r="B43" s="532"/>
      <c r="C43" s="562">
        <v>29279</v>
      </c>
      <c r="D43" s="545"/>
      <c r="E43" s="700">
        <v>28375</v>
      </c>
    </row>
    <row r="44" spans="1:5" ht="12.75" customHeight="1">
      <c r="A44" s="532" t="s">
        <v>360</v>
      </c>
      <c r="B44" s="532"/>
      <c r="C44" s="562">
        <v>250</v>
      </c>
      <c r="D44" s="545"/>
      <c r="E44" s="700">
        <v>350</v>
      </c>
    </row>
    <row r="45" spans="1:5" ht="12.75" customHeight="1">
      <c r="A45" s="532" t="s">
        <v>361</v>
      </c>
      <c r="B45" s="532"/>
      <c r="C45" s="562">
        <v>6767</v>
      </c>
      <c r="D45" s="545"/>
      <c r="E45" s="700">
        <v>6486</v>
      </c>
    </row>
    <row r="46" spans="1:5" ht="12.75" customHeight="1">
      <c r="A46" s="532" t="s">
        <v>341</v>
      </c>
      <c r="B46" s="532"/>
      <c r="C46" s="562">
        <v>312</v>
      </c>
      <c r="D46" s="545"/>
      <c r="E46" s="700">
        <v>87</v>
      </c>
    </row>
    <row r="47" spans="1:5" ht="12.75" customHeight="1">
      <c r="A47" s="532" t="s">
        <v>362</v>
      </c>
      <c r="B47" s="532"/>
      <c r="C47" s="562">
        <v>509</v>
      </c>
      <c r="D47" s="545"/>
      <c r="E47" s="700">
        <v>482</v>
      </c>
    </row>
    <row r="48" spans="1:5" ht="12.75" customHeight="1">
      <c r="A48" s="532" t="s">
        <v>363</v>
      </c>
      <c r="B48" s="532"/>
      <c r="C48" s="562">
        <v>670</v>
      </c>
      <c r="D48" s="545"/>
      <c r="E48" s="700">
        <v>804</v>
      </c>
    </row>
    <row r="49" spans="1:5" s="546" customFormat="1" ht="12.75" customHeight="1">
      <c r="A49" s="563"/>
      <c r="B49" s="563"/>
      <c r="C49" s="564">
        <v>37787</v>
      </c>
      <c r="D49" s="565"/>
      <c r="E49" s="701">
        <v>36584</v>
      </c>
    </row>
    <row r="50" spans="1:5" ht="12.75" customHeight="1">
      <c r="A50" s="546" t="s">
        <v>364</v>
      </c>
      <c r="B50" s="546"/>
      <c r="C50" s="562"/>
      <c r="D50" s="545"/>
      <c r="E50" s="700"/>
    </row>
    <row r="51" spans="1:5" ht="12.75" customHeight="1">
      <c r="A51" s="530" t="s">
        <v>365</v>
      </c>
      <c r="C51" s="562">
        <v>6830</v>
      </c>
      <c r="D51" s="545"/>
      <c r="E51" s="700">
        <v>9906</v>
      </c>
    </row>
    <row r="52" spans="1:5" ht="12.75" customHeight="1">
      <c r="A52" s="530" t="s">
        <v>360</v>
      </c>
      <c r="C52" s="562">
        <v>1931</v>
      </c>
      <c r="D52" s="545"/>
      <c r="E52" s="700">
        <v>1912</v>
      </c>
    </row>
    <row r="53" spans="1:5" ht="12.75" customHeight="1">
      <c r="A53" s="530" t="s">
        <v>362</v>
      </c>
      <c r="C53" s="562">
        <v>488</v>
      </c>
      <c r="D53" s="545"/>
      <c r="E53" s="700">
        <v>559</v>
      </c>
    </row>
    <row r="54" spans="1:5" ht="12.75" customHeight="1">
      <c r="A54" s="530" t="s">
        <v>363</v>
      </c>
      <c r="C54" s="562">
        <v>14264</v>
      </c>
      <c r="D54" s="545"/>
      <c r="E54" s="700">
        <v>14698</v>
      </c>
    </row>
    <row r="55" spans="1:5" ht="12.75" customHeight="1">
      <c r="A55" s="530" t="s">
        <v>479</v>
      </c>
      <c r="B55" s="530">
        <v>7</v>
      </c>
      <c r="C55" s="562">
        <v>181</v>
      </c>
      <c r="D55" s="545"/>
      <c r="E55" s="700">
        <v>0</v>
      </c>
    </row>
    <row r="56" spans="1:5" s="546" customFormat="1" ht="12.75" customHeight="1">
      <c r="A56" s="566"/>
      <c r="B56" s="566"/>
      <c r="C56" s="564">
        <v>23694</v>
      </c>
      <c r="D56" s="565"/>
      <c r="E56" s="701">
        <v>27075</v>
      </c>
    </row>
    <row r="57" spans="3:5" s="780" customFormat="1" ht="4.5" customHeight="1">
      <c r="C57" s="562"/>
      <c r="D57" s="545"/>
      <c r="E57" s="700"/>
    </row>
    <row r="58" spans="1:5" s="546" customFormat="1" ht="12.75" customHeight="1" thickBot="1">
      <c r="A58" s="781" t="s">
        <v>366</v>
      </c>
      <c r="B58" s="781"/>
      <c r="C58" s="770">
        <v>146753</v>
      </c>
      <c r="D58" s="771"/>
      <c r="E58" s="772">
        <v>151220</v>
      </c>
    </row>
    <row r="59" ht="3.75" customHeight="1"/>
    <row r="60" spans="1:2" ht="12.75" customHeight="1">
      <c r="A60" s="553"/>
      <c r="B60" s="553"/>
    </row>
  </sheetData>
  <printOptions/>
  <pageMargins left="0.75" right="0.75" top="1" bottom="1" header="0.5" footer="0.5"/>
  <pageSetup fitToHeight="1" fitToWidth="1" horizontalDpi="600" verticalDpi="600" orientation="portrait" scale="92" r:id="rId1"/>
  <headerFooter alignWithMargins="0">
    <oddHeader>&amp;L&amp;"Vodafone Rg,Regular"Vodafone Group Plc</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U32"/>
  <sheetViews>
    <sheetView showGridLines="0" workbookViewId="0" topLeftCell="A1">
      <selection activeCell="A1" sqref="A1"/>
    </sheetView>
  </sheetViews>
  <sheetFormatPr defaultColWidth="9.140625" defaultRowHeight="12.75" customHeight="1"/>
  <cols>
    <col min="1" max="1" width="57.140625" style="530" customWidth="1"/>
    <col min="2" max="2" width="13.7109375" style="530" customWidth="1"/>
    <col min="3" max="3" width="1.7109375" style="530" customWidth="1"/>
    <col min="4" max="4" width="13.7109375" style="530" customWidth="1"/>
    <col min="5" max="5" width="1.7109375" style="530" customWidth="1"/>
    <col min="6" max="6" width="13.7109375" style="530" customWidth="1"/>
    <col min="7" max="7" width="1.7109375" style="530" customWidth="1"/>
    <col min="8" max="8" width="13.7109375" style="530" customWidth="1"/>
    <col min="9" max="9" width="1.7109375" style="530" customWidth="1"/>
    <col min="10" max="10" width="14.28125" style="530" customWidth="1"/>
    <col min="11" max="11" width="1.7109375" style="530" customWidth="1"/>
    <col min="12" max="12" width="14.28125" style="530" customWidth="1"/>
    <col min="13" max="13" width="1.7109375" style="530" customWidth="1"/>
    <col min="14" max="14" width="14.28125" style="530" customWidth="1"/>
    <col min="15" max="15" width="11.00390625" style="530" customWidth="1"/>
    <col min="16" max="16" width="9.00390625" style="530" customWidth="1"/>
    <col min="17" max="255" width="9.140625" style="530" customWidth="1"/>
  </cols>
  <sheetData>
    <row r="1" ht="12.75">
      <c r="A1" s="526" t="s">
        <v>480</v>
      </c>
    </row>
    <row r="2" spans="1:9" s="527" customFormat="1" ht="12.75">
      <c r="A2" s="526" t="s">
        <v>305</v>
      </c>
      <c r="B2" s="526"/>
      <c r="C2" s="526"/>
      <c r="D2" s="526"/>
      <c r="E2" s="526"/>
      <c r="F2" s="526"/>
      <c r="G2" s="526"/>
      <c r="H2" s="526"/>
      <c r="I2" s="526"/>
    </row>
    <row r="3" spans="1:9" s="527" customFormat="1" ht="12.75" customHeight="1">
      <c r="A3" s="526"/>
      <c r="B3" s="526"/>
      <c r="C3" s="526"/>
      <c r="D3" s="526"/>
      <c r="E3" s="526"/>
      <c r="F3" s="526"/>
      <c r="G3" s="526"/>
      <c r="H3" s="526"/>
      <c r="I3" s="526"/>
    </row>
    <row r="4" spans="2:14" s="527" customFormat="1" ht="42" customHeight="1">
      <c r="B4" s="567" t="s">
        <v>367</v>
      </c>
      <c r="D4" s="567" t="s">
        <v>368</v>
      </c>
      <c r="E4" s="568"/>
      <c r="F4" s="568" t="s">
        <v>369</v>
      </c>
      <c r="G4" s="568"/>
      <c r="H4" s="568" t="s">
        <v>370</v>
      </c>
      <c r="J4" s="568" t="s">
        <v>371</v>
      </c>
      <c r="K4" s="569"/>
      <c r="L4" s="568" t="s">
        <v>372</v>
      </c>
      <c r="N4" s="568" t="s">
        <v>357</v>
      </c>
    </row>
    <row r="5" spans="1:14" ht="12.75" customHeight="1">
      <c r="A5" s="570">
        <v>0</v>
      </c>
      <c r="B5" s="571" t="s">
        <v>13</v>
      </c>
      <c r="C5" s="570"/>
      <c r="D5" s="571" t="s">
        <v>13</v>
      </c>
      <c r="E5" s="572"/>
      <c r="F5" s="571" t="s">
        <v>13</v>
      </c>
      <c r="G5" s="572"/>
      <c r="H5" s="571" t="s">
        <v>13</v>
      </c>
      <c r="I5" s="570"/>
      <c r="J5" s="571" t="s">
        <v>13</v>
      </c>
      <c r="K5" s="573"/>
      <c r="L5" s="571" t="s">
        <v>13</v>
      </c>
      <c r="M5" s="570"/>
      <c r="N5" s="571" t="s">
        <v>13</v>
      </c>
    </row>
    <row r="6" spans="1:14" ht="3.75" customHeight="1">
      <c r="A6" s="286"/>
      <c r="B6" s="554"/>
      <c r="C6" s="286"/>
      <c r="D6" s="554"/>
      <c r="E6" s="286"/>
      <c r="F6" s="554"/>
      <c r="H6" s="286"/>
      <c r="I6" s="286"/>
      <c r="J6" s="554"/>
      <c r="K6" s="286"/>
      <c r="L6" s="554"/>
      <c r="M6" s="554"/>
      <c r="N6" s="554"/>
    </row>
    <row r="7" spans="1:14" ht="12.75" customHeight="1">
      <c r="A7" s="578" t="s">
        <v>377</v>
      </c>
      <c r="B7" s="703">
        <v>4153</v>
      </c>
      <c r="C7" s="703"/>
      <c r="D7" s="703">
        <v>153509</v>
      </c>
      <c r="E7" s="703"/>
      <c r="F7" s="703">
        <v>-7810</v>
      </c>
      <c r="G7" s="535"/>
      <c r="H7" s="703">
        <v>-59471</v>
      </c>
      <c r="I7" s="703"/>
      <c r="J7" s="704">
        <v>90381</v>
      </c>
      <c r="K7" s="535"/>
      <c r="L7" s="703">
        <v>429</v>
      </c>
      <c r="M7" s="535"/>
      <c r="N7" s="704">
        <v>90810</v>
      </c>
    </row>
    <row r="8" spans="1:14" ht="12.75" customHeight="1">
      <c r="A8" s="574" t="s">
        <v>373</v>
      </c>
      <c r="B8" s="703">
        <v>0</v>
      </c>
      <c r="C8" s="703"/>
      <c r="D8" s="703">
        <v>0</v>
      </c>
      <c r="E8" s="703"/>
      <c r="F8" s="703">
        <v>134</v>
      </c>
      <c r="G8" s="535"/>
      <c r="H8" s="703">
        <v>-108</v>
      </c>
      <c r="I8" s="703"/>
      <c r="J8" s="704">
        <v>26</v>
      </c>
      <c r="K8" s="535"/>
      <c r="L8" s="703">
        <v>0</v>
      </c>
      <c r="M8" s="535"/>
      <c r="N8" s="704">
        <v>26</v>
      </c>
    </row>
    <row r="9" spans="1:14" ht="12.75" customHeight="1">
      <c r="A9" s="532" t="s">
        <v>378</v>
      </c>
      <c r="B9" s="703">
        <v>0</v>
      </c>
      <c r="C9" s="703"/>
      <c r="D9" s="703">
        <v>0</v>
      </c>
      <c r="E9" s="703"/>
      <c r="F9" s="703">
        <v>-187</v>
      </c>
      <c r="G9" s="535"/>
      <c r="H9" s="703">
        <v>0</v>
      </c>
      <c r="I9" s="703"/>
      <c r="J9" s="704">
        <v>-187</v>
      </c>
      <c r="K9" s="535"/>
      <c r="L9" s="703">
        <v>0</v>
      </c>
      <c r="M9" s="535"/>
      <c r="N9" s="704">
        <v>-187</v>
      </c>
    </row>
    <row r="10" spans="1:14" ht="12.75" customHeight="1">
      <c r="A10" s="580" t="s">
        <v>374</v>
      </c>
      <c r="B10" s="703">
        <v>0</v>
      </c>
      <c r="C10" s="703"/>
      <c r="D10" s="703">
        <v>88</v>
      </c>
      <c r="E10" s="703"/>
      <c r="F10" s="703">
        <v>0</v>
      </c>
      <c r="G10" s="535"/>
      <c r="H10" s="703">
        <v>0</v>
      </c>
      <c r="I10" s="703"/>
      <c r="J10" s="704">
        <v>88</v>
      </c>
      <c r="K10" s="535"/>
      <c r="L10" s="703">
        <v>0</v>
      </c>
      <c r="M10" s="535"/>
      <c r="N10" s="704">
        <v>88</v>
      </c>
    </row>
    <row r="11" spans="1:14" ht="12.75" customHeight="1">
      <c r="A11" s="532" t="s">
        <v>379</v>
      </c>
      <c r="B11" s="703">
        <v>0</v>
      </c>
      <c r="C11" s="703"/>
      <c r="D11" s="703">
        <v>0</v>
      </c>
      <c r="E11" s="703"/>
      <c r="F11" s="703">
        <v>0</v>
      </c>
      <c r="G11" s="535"/>
      <c r="H11" s="703">
        <v>-107</v>
      </c>
      <c r="I11" s="703"/>
      <c r="J11" s="704">
        <v>-107</v>
      </c>
      <c r="K11" s="535"/>
      <c r="L11" s="703">
        <v>22</v>
      </c>
      <c r="M11" s="535"/>
      <c r="N11" s="704">
        <v>-85</v>
      </c>
    </row>
    <row r="12" spans="1:14" ht="12.75" customHeight="1">
      <c r="A12" s="532" t="s">
        <v>375</v>
      </c>
      <c r="B12" s="703">
        <v>0</v>
      </c>
      <c r="C12" s="703"/>
      <c r="D12" s="703">
        <v>0</v>
      </c>
      <c r="E12" s="703"/>
      <c r="F12" s="703">
        <v>0</v>
      </c>
      <c r="G12" s="535"/>
      <c r="H12" s="703">
        <v>3114</v>
      </c>
      <c r="I12" s="703"/>
      <c r="J12" s="704">
        <v>3114</v>
      </c>
      <c r="K12" s="535"/>
      <c r="L12" s="703">
        <v>-35</v>
      </c>
      <c r="M12" s="535"/>
      <c r="N12" s="704">
        <v>3079</v>
      </c>
    </row>
    <row r="13" spans="1:14" ht="12.75" customHeight="1">
      <c r="A13" s="530" t="s">
        <v>376</v>
      </c>
      <c r="B13" s="537">
        <v>0</v>
      </c>
      <c r="C13" s="537"/>
      <c r="D13" s="537">
        <v>0</v>
      </c>
      <c r="E13" s="537"/>
      <c r="F13" s="537">
        <v>0</v>
      </c>
      <c r="G13" s="535"/>
      <c r="H13" s="537">
        <v>-2976</v>
      </c>
      <c r="I13" s="537"/>
      <c r="J13" s="705">
        <v>-2976</v>
      </c>
      <c r="K13" s="535"/>
      <c r="L13" s="537">
        <v>-240</v>
      </c>
      <c r="M13" s="537"/>
      <c r="N13" s="705">
        <v>-3216</v>
      </c>
    </row>
    <row r="14" spans="1:14" ht="12.75" customHeight="1">
      <c r="A14" s="530" t="s">
        <v>124</v>
      </c>
      <c r="B14" s="537">
        <v>0</v>
      </c>
      <c r="C14" s="537"/>
      <c r="D14" s="537">
        <v>0</v>
      </c>
      <c r="E14" s="537"/>
      <c r="F14" s="537">
        <v>0</v>
      </c>
      <c r="G14" s="535"/>
      <c r="H14" s="537">
        <v>28</v>
      </c>
      <c r="I14" s="537"/>
      <c r="J14" s="705">
        <v>28</v>
      </c>
      <c r="K14" s="535"/>
      <c r="L14" s="537">
        <v>0</v>
      </c>
      <c r="M14" s="537"/>
      <c r="N14" s="705">
        <v>28</v>
      </c>
    </row>
    <row r="15" spans="1:255" s="782" customFormat="1" ht="13.5" customHeight="1" thickBot="1">
      <c r="A15" s="582" t="s">
        <v>380</v>
      </c>
      <c r="B15" s="551">
        <v>4153</v>
      </c>
      <c r="C15" s="551"/>
      <c r="D15" s="551">
        <v>153597</v>
      </c>
      <c r="E15" s="551"/>
      <c r="F15" s="551">
        <v>-7863</v>
      </c>
      <c r="G15" s="550"/>
      <c r="H15" s="551">
        <v>-59520</v>
      </c>
      <c r="I15" s="551"/>
      <c r="J15" s="551">
        <v>90367</v>
      </c>
      <c r="K15" s="550"/>
      <c r="L15" s="551">
        <v>176</v>
      </c>
      <c r="M15" s="551"/>
      <c r="N15" s="551">
        <v>90543</v>
      </c>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6"/>
      <c r="CK15" s="546"/>
      <c r="CL15" s="546"/>
      <c r="CM15" s="546"/>
      <c r="CN15" s="546"/>
      <c r="CO15" s="546"/>
      <c r="CP15" s="546"/>
      <c r="CQ15" s="546"/>
      <c r="CR15" s="546"/>
      <c r="CS15" s="546"/>
      <c r="CT15" s="546"/>
      <c r="CU15" s="546"/>
      <c r="CV15" s="546"/>
      <c r="CW15" s="546"/>
      <c r="CX15" s="546"/>
      <c r="CY15" s="546"/>
      <c r="CZ15" s="546"/>
      <c r="DA15" s="546"/>
      <c r="DB15" s="546"/>
      <c r="DC15" s="546"/>
      <c r="DD15" s="546"/>
      <c r="DE15" s="546"/>
      <c r="DF15" s="546"/>
      <c r="DG15" s="546"/>
      <c r="DH15" s="546"/>
      <c r="DI15" s="546"/>
      <c r="DJ15" s="546"/>
      <c r="DK15" s="546"/>
      <c r="DL15" s="546"/>
      <c r="DM15" s="546"/>
      <c r="DN15" s="546"/>
      <c r="DO15" s="546"/>
      <c r="DP15" s="546"/>
      <c r="DQ15" s="546"/>
      <c r="DR15" s="546"/>
      <c r="DS15" s="546"/>
      <c r="DT15" s="546"/>
      <c r="DU15" s="546"/>
      <c r="DV15" s="546"/>
      <c r="DW15" s="546"/>
      <c r="DX15" s="546"/>
      <c r="DY15" s="546"/>
      <c r="DZ15" s="546"/>
      <c r="EA15" s="546"/>
      <c r="EB15" s="546"/>
      <c r="EC15" s="546"/>
      <c r="ED15" s="546"/>
      <c r="EE15" s="546"/>
      <c r="EF15" s="546"/>
      <c r="EG15" s="546"/>
      <c r="EH15" s="546"/>
      <c r="EI15" s="546"/>
      <c r="EJ15" s="546"/>
      <c r="EK15" s="546"/>
      <c r="EL15" s="546"/>
      <c r="EM15" s="546"/>
      <c r="EN15" s="546"/>
      <c r="EO15" s="546"/>
      <c r="EP15" s="546"/>
      <c r="EQ15" s="546"/>
      <c r="ER15" s="546"/>
      <c r="ES15" s="546"/>
      <c r="ET15" s="546"/>
      <c r="EU15" s="546"/>
      <c r="EV15" s="546"/>
      <c r="EW15" s="546"/>
      <c r="EX15" s="546"/>
      <c r="EY15" s="546"/>
      <c r="EZ15" s="546"/>
      <c r="FA15" s="546"/>
      <c r="FB15" s="546"/>
      <c r="FC15" s="546"/>
      <c r="FD15" s="546"/>
      <c r="FE15" s="546"/>
      <c r="FF15" s="546"/>
      <c r="FG15" s="546"/>
      <c r="FH15" s="546"/>
      <c r="FI15" s="546"/>
      <c r="FJ15" s="546"/>
      <c r="FK15" s="546"/>
      <c r="FL15" s="546"/>
      <c r="FM15" s="546"/>
      <c r="FN15" s="546"/>
      <c r="FO15" s="546"/>
      <c r="FP15" s="546"/>
      <c r="FQ15" s="546"/>
      <c r="FR15" s="546"/>
      <c r="FS15" s="546"/>
      <c r="FT15" s="546"/>
      <c r="FU15" s="546"/>
      <c r="FV15" s="546"/>
      <c r="FW15" s="546"/>
      <c r="FX15" s="546"/>
      <c r="FY15" s="546"/>
      <c r="FZ15" s="546"/>
      <c r="GA15" s="546"/>
      <c r="GB15" s="546"/>
      <c r="GC15" s="546"/>
      <c r="GD15" s="546"/>
      <c r="GE15" s="546"/>
      <c r="GF15" s="546"/>
      <c r="GG15" s="546"/>
      <c r="GH15" s="546"/>
      <c r="GI15" s="546"/>
      <c r="GJ15" s="546"/>
      <c r="GK15" s="546"/>
      <c r="GL15" s="546"/>
      <c r="GM15" s="546"/>
      <c r="GN15" s="546"/>
      <c r="GO15" s="546"/>
      <c r="GP15" s="546"/>
      <c r="GQ15" s="546"/>
      <c r="GR15" s="546"/>
      <c r="GS15" s="546"/>
      <c r="GT15" s="546"/>
      <c r="GU15" s="546"/>
      <c r="GV15" s="546"/>
      <c r="GW15" s="546"/>
      <c r="GX15" s="546"/>
      <c r="GY15" s="546"/>
      <c r="GZ15" s="546"/>
      <c r="HA15" s="546"/>
      <c r="HB15" s="546"/>
      <c r="HC15" s="546"/>
      <c r="HD15" s="546"/>
      <c r="HE15" s="546"/>
      <c r="HF15" s="546"/>
      <c r="HG15" s="546"/>
      <c r="HH15" s="546"/>
      <c r="HI15" s="546"/>
      <c r="HJ15" s="546"/>
      <c r="HK15" s="546"/>
      <c r="HL15" s="546"/>
      <c r="HM15" s="546"/>
      <c r="HN15" s="546"/>
      <c r="HO15" s="546"/>
      <c r="HP15" s="546"/>
      <c r="HQ15" s="546"/>
      <c r="HR15" s="546"/>
      <c r="HS15" s="546"/>
      <c r="HT15" s="546"/>
      <c r="HU15" s="546"/>
      <c r="HV15" s="546"/>
      <c r="HW15" s="546"/>
      <c r="HX15" s="546"/>
      <c r="HY15" s="546"/>
      <c r="HZ15" s="546"/>
      <c r="IA15" s="546"/>
      <c r="IB15" s="546"/>
      <c r="IC15" s="546"/>
      <c r="ID15" s="546"/>
      <c r="IE15" s="546"/>
      <c r="IF15" s="546"/>
      <c r="IG15" s="546"/>
      <c r="IH15" s="546"/>
      <c r="II15" s="546"/>
      <c r="IJ15" s="546"/>
      <c r="IK15" s="546"/>
      <c r="IL15" s="546"/>
      <c r="IM15" s="546"/>
      <c r="IN15" s="546"/>
      <c r="IO15" s="546"/>
      <c r="IP15" s="546"/>
      <c r="IQ15" s="546"/>
      <c r="IR15" s="546"/>
      <c r="IS15" s="546"/>
      <c r="IT15" s="546"/>
      <c r="IU15" s="546"/>
    </row>
    <row r="16" spans="1:14" ht="3.75" customHeight="1">
      <c r="A16" s="577"/>
      <c r="B16" s="576"/>
      <c r="C16" s="576"/>
      <c r="D16" s="576"/>
      <c r="E16" s="576"/>
      <c r="F16" s="576"/>
      <c r="G16" s="544"/>
      <c r="H16" s="576"/>
      <c r="I16" s="576"/>
      <c r="J16" s="576"/>
      <c r="K16" s="544"/>
      <c r="L16" s="576"/>
      <c r="M16" s="544"/>
      <c r="N16" s="576"/>
    </row>
    <row r="17" spans="1:14" ht="12.75" customHeight="1">
      <c r="A17" s="706" t="s">
        <v>451</v>
      </c>
      <c r="B17" s="575">
        <v>4082</v>
      </c>
      <c r="C17" s="575"/>
      <c r="D17" s="575">
        <v>153760</v>
      </c>
      <c r="E17" s="575"/>
      <c r="F17" s="575">
        <v>-8171</v>
      </c>
      <c r="G17" s="535"/>
      <c r="H17" s="575">
        <v>-62116</v>
      </c>
      <c r="I17" s="575"/>
      <c r="J17" s="579">
        <v>87555</v>
      </c>
      <c r="K17" s="535"/>
      <c r="L17" s="575">
        <v>6</v>
      </c>
      <c r="M17" s="535"/>
      <c r="N17" s="579">
        <v>87561</v>
      </c>
    </row>
    <row r="18" spans="1:14" ht="12.75" customHeight="1">
      <c r="A18" s="574" t="s">
        <v>373</v>
      </c>
      <c r="B18" s="575">
        <v>0</v>
      </c>
      <c r="C18" s="575"/>
      <c r="D18" s="575">
        <v>3</v>
      </c>
      <c r="E18" s="575"/>
      <c r="F18" s="575">
        <v>237</v>
      </c>
      <c r="G18" s="535"/>
      <c r="H18" s="575">
        <v>-189</v>
      </c>
      <c r="I18" s="575"/>
      <c r="J18" s="579">
        <v>51</v>
      </c>
      <c r="K18" s="535"/>
      <c r="L18" s="575">
        <v>0</v>
      </c>
      <c r="M18" s="535"/>
      <c r="N18" s="579">
        <v>51</v>
      </c>
    </row>
    <row r="19" spans="1:14" ht="12.75" customHeight="1">
      <c r="A19" s="580" t="s">
        <v>472</v>
      </c>
      <c r="B19" s="575">
        <v>-106</v>
      </c>
      <c r="C19" s="575"/>
      <c r="D19" s="575">
        <v>106</v>
      </c>
      <c r="E19" s="575"/>
      <c r="F19" s="575">
        <v>2343</v>
      </c>
      <c r="G19" s="535"/>
      <c r="H19" s="575">
        <v>-2343</v>
      </c>
      <c r="I19" s="575"/>
      <c r="J19" s="579">
        <v>0</v>
      </c>
      <c r="K19" s="535"/>
      <c r="L19" s="575">
        <v>0</v>
      </c>
      <c r="M19" s="535"/>
      <c r="N19" s="579">
        <v>0</v>
      </c>
    </row>
    <row r="20" spans="1:14" ht="12.75" customHeight="1">
      <c r="A20" s="532" t="s">
        <v>378</v>
      </c>
      <c r="B20" s="575">
        <v>0</v>
      </c>
      <c r="C20" s="575"/>
      <c r="D20" s="575">
        <v>0</v>
      </c>
      <c r="E20" s="575"/>
      <c r="F20" s="575">
        <v>-2673</v>
      </c>
      <c r="G20" s="535"/>
      <c r="H20" s="575">
        <v>0</v>
      </c>
      <c r="I20" s="575"/>
      <c r="J20" s="579">
        <v>-2673</v>
      </c>
      <c r="K20" s="535"/>
      <c r="L20" s="575">
        <v>0</v>
      </c>
      <c r="M20" s="535"/>
      <c r="N20" s="579">
        <v>-2673</v>
      </c>
    </row>
    <row r="21" spans="1:14" ht="12.75" customHeight="1">
      <c r="A21" s="532" t="s">
        <v>374</v>
      </c>
      <c r="B21" s="575">
        <v>0</v>
      </c>
      <c r="C21" s="575"/>
      <c r="D21" s="575">
        <v>78</v>
      </c>
      <c r="E21" s="575"/>
      <c r="F21" s="575">
        <v>0</v>
      </c>
      <c r="G21" s="535"/>
      <c r="H21" s="575">
        <v>0</v>
      </c>
      <c r="I21" s="575"/>
      <c r="J21" s="579">
        <v>78</v>
      </c>
      <c r="K21" s="535"/>
      <c r="L21" s="575">
        <v>0</v>
      </c>
      <c r="M21" s="535"/>
      <c r="N21" s="579">
        <v>78</v>
      </c>
    </row>
    <row r="22" spans="1:14" ht="12.75" customHeight="1">
      <c r="A22" s="532" t="s">
        <v>379</v>
      </c>
      <c r="B22" s="575">
        <v>0</v>
      </c>
      <c r="C22" s="575"/>
      <c r="D22" s="575">
        <v>0</v>
      </c>
      <c r="E22" s="575"/>
      <c r="F22" s="575">
        <v>0</v>
      </c>
      <c r="G22" s="535"/>
      <c r="H22" s="575">
        <v>-2006</v>
      </c>
      <c r="I22" s="575"/>
      <c r="J22" s="579">
        <v>-2006</v>
      </c>
      <c r="K22" s="535"/>
      <c r="L22" s="575">
        <v>1703</v>
      </c>
      <c r="M22" s="535"/>
      <c r="N22" s="579">
        <v>-303</v>
      </c>
    </row>
    <row r="23" spans="1:14" ht="12.75" customHeight="1">
      <c r="A23" s="532" t="s">
        <v>375</v>
      </c>
      <c r="B23" s="575">
        <v>0</v>
      </c>
      <c r="C23" s="575"/>
      <c r="D23" s="575">
        <v>0</v>
      </c>
      <c r="E23" s="575"/>
      <c r="F23" s="575">
        <v>0</v>
      </c>
      <c r="G23" s="535"/>
      <c r="H23" s="575">
        <v>3996</v>
      </c>
      <c r="I23" s="575"/>
      <c r="J23" s="579">
        <v>3996</v>
      </c>
      <c r="K23" s="535"/>
      <c r="L23" s="575">
        <v>-145</v>
      </c>
      <c r="M23" s="535"/>
      <c r="N23" s="579">
        <v>3851</v>
      </c>
    </row>
    <row r="24" spans="1:14" ht="12.75" customHeight="1">
      <c r="A24" s="530" t="s">
        <v>376</v>
      </c>
      <c r="B24" s="537">
        <v>0</v>
      </c>
      <c r="C24" s="537"/>
      <c r="D24" s="537">
        <v>0</v>
      </c>
      <c r="E24" s="537"/>
      <c r="F24" s="537">
        <v>0</v>
      </c>
      <c r="G24" s="535"/>
      <c r="H24" s="537">
        <v>-3102</v>
      </c>
      <c r="I24" s="537"/>
      <c r="J24" s="581">
        <v>-3102</v>
      </c>
      <c r="K24" s="535"/>
      <c r="L24" s="537">
        <v>-200</v>
      </c>
      <c r="M24" s="537"/>
      <c r="N24" s="581">
        <v>-3302</v>
      </c>
    </row>
    <row r="25" spans="1:14" ht="12.75" customHeight="1">
      <c r="A25" s="530" t="s">
        <v>124</v>
      </c>
      <c r="B25" s="537">
        <v>0</v>
      </c>
      <c r="C25" s="537"/>
      <c r="D25" s="537">
        <v>0</v>
      </c>
      <c r="E25" s="537"/>
      <c r="F25" s="537">
        <v>0</v>
      </c>
      <c r="G25" s="535"/>
      <c r="H25" s="537">
        <v>9</v>
      </c>
      <c r="I25" s="537"/>
      <c r="J25" s="581">
        <v>9</v>
      </c>
      <c r="K25" s="535"/>
      <c r="L25" s="537">
        <v>0</v>
      </c>
      <c r="M25" s="537"/>
      <c r="N25" s="581">
        <v>9</v>
      </c>
    </row>
    <row r="26" spans="1:255" s="782" customFormat="1" ht="13.5" customHeight="1" thickBot="1">
      <c r="A26" s="707" t="s">
        <v>452</v>
      </c>
      <c r="B26" s="551">
        <v>3976</v>
      </c>
      <c r="C26" s="551"/>
      <c r="D26" s="551">
        <v>153947</v>
      </c>
      <c r="E26" s="551"/>
      <c r="F26" s="551">
        <v>-8264</v>
      </c>
      <c r="G26" s="550"/>
      <c r="H26" s="551">
        <v>-65751</v>
      </c>
      <c r="I26" s="551"/>
      <c r="J26" s="549">
        <v>83908</v>
      </c>
      <c r="K26" s="550"/>
      <c r="L26" s="551">
        <v>1364</v>
      </c>
      <c r="M26" s="551"/>
      <c r="N26" s="549">
        <v>85272</v>
      </c>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c r="BW26" s="546"/>
      <c r="BX26" s="546"/>
      <c r="BY26" s="546"/>
      <c r="BZ26" s="546"/>
      <c r="CA26" s="546"/>
      <c r="CB26" s="546"/>
      <c r="CC26" s="546"/>
      <c r="CD26" s="546"/>
      <c r="CE26" s="546"/>
      <c r="CF26" s="546"/>
      <c r="CG26" s="546"/>
      <c r="CH26" s="546"/>
      <c r="CI26" s="546"/>
      <c r="CJ26" s="546"/>
      <c r="CK26" s="546"/>
      <c r="CL26" s="546"/>
      <c r="CM26" s="546"/>
      <c r="CN26" s="546"/>
      <c r="CO26" s="546"/>
      <c r="CP26" s="546"/>
      <c r="CQ26" s="546"/>
      <c r="CR26" s="546"/>
      <c r="CS26" s="546"/>
      <c r="CT26" s="546"/>
      <c r="CU26" s="546"/>
      <c r="CV26" s="546"/>
      <c r="CW26" s="546"/>
      <c r="CX26" s="546"/>
      <c r="CY26" s="546"/>
      <c r="CZ26" s="546"/>
      <c r="DA26" s="546"/>
      <c r="DB26" s="546"/>
      <c r="DC26" s="546"/>
      <c r="DD26" s="546"/>
      <c r="DE26" s="546"/>
      <c r="DF26" s="546"/>
      <c r="DG26" s="546"/>
      <c r="DH26" s="546"/>
      <c r="DI26" s="546"/>
      <c r="DJ26" s="546"/>
      <c r="DK26" s="546"/>
      <c r="DL26" s="546"/>
      <c r="DM26" s="546"/>
      <c r="DN26" s="546"/>
      <c r="DO26" s="546"/>
      <c r="DP26" s="546"/>
      <c r="DQ26" s="546"/>
      <c r="DR26" s="546"/>
      <c r="DS26" s="546"/>
      <c r="DT26" s="546"/>
      <c r="DU26" s="546"/>
      <c r="DV26" s="546"/>
      <c r="DW26" s="546"/>
      <c r="DX26" s="546"/>
      <c r="DY26" s="546"/>
      <c r="DZ26" s="546"/>
      <c r="EA26" s="546"/>
      <c r="EB26" s="546"/>
      <c r="EC26" s="546"/>
      <c r="ED26" s="546"/>
      <c r="EE26" s="546"/>
      <c r="EF26" s="546"/>
      <c r="EG26" s="546"/>
      <c r="EH26" s="546"/>
      <c r="EI26" s="546"/>
      <c r="EJ26" s="546"/>
      <c r="EK26" s="546"/>
      <c r="EL26" s="546"/>
      <c r="EM26" s="546"/>
      <c r="EN26" s="546"/>
      <c r="EO26" s="546"/>
      <c r="EP26" s="546"/>
      <c r="EQ26" s="546"/>
      <c r="ER26" s="546"/>
      <c r="ES26" s="546"/>
      <c r="ET26" s="546"/>
      <c r="EU26" s="546"/>
      <c r="EV26" s="546"/>
      <c r="EW26" s="546"/>
      <c r="EX26" s="546"/>
      <c r="EY26" s="546"/>
      <c r="EZ26" s="546"/>
      <c r="FA26" s="546"/>
      <c r="FB26" s="546"/>
      <c r="FC26" s="546"/>
      <c r="FD26" s="546"/>
      <c r="FE26" s="546"/>
      <c r="FF26" s="546"/>
      <c r="FG26" s="546"/>
      <c r="FH26" s="546"/>
      <c r="FI26" s="546"/>
      <c r="FJ26" s="546"/>
      <c r="FK26" s="546"/>
      <c r="FL26" s="546"/>
      <c r="FM26" s="546"/>
      <c r="FN26" s="546"/>
      <c r="FO26" s="546"/>
      <c r="FP26" s="546"/>
      <c r="FQ26" s="546"/>
      <c r="FR26" s="546"/>
      <c r="FS26" s="546"/>
      <c r="FT26" s="546"/>
      <c r="FU26" s="546"/>
      <c r="FV26" s="546"/>
      <c r="FW26" s="546"/>
      <c r="FX26" s="546"/>
      <c r="FY26" s="546"/>
      <c r="FZ26" s="546"/>
      <c r="GA26" s="546"/>
      <c r="GB26" s="546"/>
      <c r="GC26" s="546"/>
      <c r="GD26" s="546"/>
      <c r="GE26" s="546"/>
      <c r="GF26" s="546"/>
      <c r="GG26" s="546"/>
      <c r="GH26" s="546"/>
      <c r="GI26" s="546"/>
      <c r="GJ26" s="546"/>
      <c r="GK26" s="546"/>
      <c r="GL26" s="546"/>
      <c r="GM26" s="546"/>
      <c r="GN26" s="546"/>
      <c r="GO26" s="546"/>
      <c r="GP26" s="546"/>
      <c r="GQ26" s="546"/>
      <c r="GR26" s="546"/>
      <c r="GS26" s="546"/>
      <c r="GT26" s="546"/>
      <c r="GU26" s="546"/>
      <c r="GV26" s="546"/>
      <c r="GW26" s="546"/>
      <c r="GX26" s="546"/>
      <c r="GY26" s="546"/>
      <c r="GZ26" s="546"/>
      <c r="HA26" s="546"/>
      <c r="HB26" s="546"/>
      <c r="HC26" s="546"/>
      <c r="HD26" s="546"/>
      <c r="HE26" s="546"/>
      <c r="HF26" s="546"/>
      <c r="HG26" s="546"/>
      <c r="HH26" s="546"/>
      <c r="HI26" s="546"/>
      <c r="HJ26" s="546"/>
      <c r="HK26" s="546"/>
      <c r="HL26" s="546"/>
      <c r="HM26" s="546"/>
      <c r="HN26" s="546"/>
      <c r="HO26" s="546"/>
      <c r="HP26" s="546"/>
      <c r="HQ26" s="546"/>
      <c r="HR26" s="546"/>
      <c r="HS26" s="546"/>
      <c r="HT26" s="546"/>
      <c r="HU26" s="546"/>
      <c r="HV26" s="546"/>
      <c r="HW26" s="546"/>
      <c r="HX26" s="546"/>
      <c r="HY26" s="546"/>
      <c r="HZ26" s="546"/>
      <c r="IA26" s="546"/>
      <c r="IB26" s="546"/>
      <c r="IC26" s="546"/>
      <c r="ID26" s="546"/>
      <c r="IE26" s="546"/>
      <c r="IF26" s="546"/>
      <c r="IG26" s="546"/>
      <c r="IH26" s="546"/>
      <c r="II26" s="546"/>
      <c r="IJ26" s="546"/>
      <c r="IK26" s="546"/>
      <c r="IL26" s="546"/>
      <c r="IM26" s="546"/>
      <c r="IN26" s="546"/>
      <c r="IO26" s="546"/>
      <c r="IP26" s="546"/>
      <c r="IQ26" s="546"/>
      <c r="IR26" s="546"/>
      <c r="IS26" s="546"/>
      <c r="IT26" s="546"/>
      <c r="IU26" s="546"/>
    </row>
    <row r="27" spans="1:12" ht="3.75" customHeight="1">
      <c r="A27" s="542"/>
      <c r="B27" s="542"/>
      <c r="C27" s="542"/>
      <c r="D27" s="542"/>
      <c r="E27" s="542"/>
      <c r="F27" s="542"/>
      <c r="G27" s="542"/>
      <c r="H27" s="542"/>
      <c r="I27" s="542"/>
      <c r="J27" s="560"/>
      <c r="K27" s="560"/>
      <c r="L27" s="561"/>
    </row>
    <row r="28" spans="1:12" ht="12.75" customHeight="1">
      <c r="A28" s="583"/>
      <c r="B28" s="584"/>
      <c r="C28" s="542"/>
      <c r="D28" s="542"/>
      <c r="E28" s="542"/>
      <c r="F28" s="542"/>
      <c r="G28" s="542"/>
      <c r="H28" s="542"/>
      <c r="I28" s="542"/>
      <c r="J28" s="560"/>
      <c r="K28" s="560"/>
      <c r="L28" s="561"/>
    </row>
    <row r="29" spans="1:12" ht="12.75" customHeight="1">
      <c r="A29" s="842"/>
      <c r="B29" s="843"/>
      <c r="C29" s="542"/>
      <c r="D29" s="542"/>
      <c r="E29" s="542"/>
      <c r="F29" s="542"/>
      <c r="G29" s="542"/>
      <c r="H29" s="542"/>
      <c r="I29" s="542"/>
      <c r="J29" s="560"/>
      <c r="K29" s="560"/>
      <c r="L29" s="561"/>
    </row>
    <row r="30" spans="1:12" ht="12.75" customHeight="1">
      <c r="A30" s="842"/>
      <c r="B30" s="843"/>
      <c r="C30" s="542"/>
      <c r="D30" s="542"/>
      <c r="E30" s="542"/>
      <c r="F30" s="542"/>
      <c r="G30" s="542"/>
      <c r="H30" s="542"/>
      <c r="I30" s="542"/>
      <c r="J30" s="560"/>
      <c r="K30" s="560"/>
      <c r="L30" s="561"/>
    </row>
    <row r="32" spans="1:9" ht="12.75" customHeight="1">
      <c r="A32" s="553"/>
      <c r="B32" s="553"/>
      <c r="C32" s="553"/>
      <c r="D32" s="553"/>
      <c r="E32" s="553"/>
      <c r="F32" s="553"/>
      <c r="G32" s="553"/>
      <c r="H32" s="553"/>
      <c r="I32" s="553"/>
    </row>
  </sheetData>
  <mergeCells count="2">
    <mergeCell ref="A29:B29"/>
    <mergeCell ref="A30:B30"/>
  </mergeCells>
  <printOptions/>
  <pageMargins left="0.75" right="0.75" top="1" bottom="1" header="0.5" footer="0.5"/>
  <pageSetup fitToHeight="1" fitToWidth="1" horizontalDpi="600" verticalDpi="600" orientation="landscape" paperSize="9" scale="80" r:id="rId1"/>
  <headerFooter alignWithMargins="0">
    <oddHeader>&amp;L&amp;"Vodafone Rg,Regular"Vodafone Group Plc</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IU55"/>
  <sheetViews>
    <sheetView showGridLines="0" workbookViewId="0" topLeftCell="A1">
      <selection activeCell="A1" sqref="A1"/>
    </sheetView>
  </sheetViews>
  <sheetFormatPr defaultColWidth="9.140625" defaultRowHeight="12.75" customHeight="1"/>
  <cols>
    <col min="1" max="1" width="59.421875" style="530" customWidth="1"/>
    <col min="2" max="2" width="8.7109375" style="530" customWidth="1"/>
    <col min="3" max="3" width="14.28125" style="530" customWidth="1"/>
    <col min="4" max="4" width="1.7109375" style="530" customWidth="1"/>
    <col min="5" max="5" width="14.28125" style="530" customWidth="1"/>
    <col min="6" max="255" width="9.140625" style="530" customWidth="1"/>
  </cols>
  <sheetData>
    <row r="1" ht="12.75">
      <c r="A1" s="526" t="s">
        <v>480</v>
      </c>
    </row>
    <row r="2" spans="1:2" s="527" customFormat="1" ht="12.75" customHeight="1">
      <c r="A2" s="526" t="s">
        <v>381</v>
      </c>
      <c r="B2" s="526"/>
    </row>
    <row r="3" spans="1:2" s="527" customFormat="1" ht="3.75" customHeight="1">
      <c r="A3" s="526"/>
      <c r="B3" s="526"/>
    </row>
    <row r="4" spans="3:5" s="527" customFormat="1" ht="12.75" customHeight="1">
      <c r="C4" s="841" t="s">
        <v>311</v>
      </c>
      <c r="D4" s="841"/>
      <c r="E4" s="841"/>
    </row>
    <row r="5" spans="1:5" ht="12.75" customHeight="1">
      <c r="A5" s="286"/>
      <c r="B5" s="286"/>
      <c r="C5" s="585">
        <v>2011</v>
      </c>
      <c r="D5" s="586"/>
      <c r="E5" s="708">
        <v>2010</v>
      </c>
    </row>
    <row r="6" spans="1:5" ht="12.75" customHeight="1">
      <c r="A6" s="304"/>
      <c r="B6" s="304" t="s">
        <v>312</v>
      </c>
      <c r="C6" s="683" t="s">
        <v>13</v>
      </c>
      <c r="D6" s="531"/>
      <c r="E6" s="646" t="s">
        <v>13</v>
      </c>
    </row>
    <row r="7" spans="1:5" ht="3.75" customHeight="1">
      <c r="A7" s="532"/>
      <c r="B7" s="532"/>
      <c r="C7" s="533"/>
      <c r="E7" s="699"/>
    </row>
    <row r="8" spans="1:5" ht="12.75" customHeight="1">
      <c r="A8" s="587" t="s">
        <v>382</v>
      </c>
      <c r="B8" s="531">
        <v>8</v>
      </c>
      <c r="C8" s="588">
        <v>5926</v>
      </c>
      <c r="D8" s="589"/>
      <c r="E8" s="709">
        <v>6240</v>
      </c>
    </row>
    <row r="9" spans="1:5" ht="3.75" customHeight="1">
      <c r="A9" s="532"/>
      <c r="B9" s="532"/>
      <c r="C9" s="590"/>
      <c r="D9" s="591"/>
      <c r="E9" s="710"/>
    </row>
    <row r="10" spans="1:5" ht="12.75" customHeight="1">
      <c r="A10" s="542" t="s">
        <v>383</v>
      </c>
      <c r="B10" s="542"/>
      <c r="C10" s="590"/>
      <c r="D10" s="591"/>
      <c r="E10" s="710"/>
    </row>
    <row r="11" spans="1:5" ht="12.75" customHeight="1">
      <c r="A11" s="532" t="s">
        <v>384</v>
      </c>
      <c r="B11" s="542"/>
      <c r="C11" s="592">
        <v>-118</v>
      </c>
      <c r="D11" s="591"/>
      <c r="E11" s="711">
        <v>-22</v>
      </c>
    </row>
    <row r="12" spans="1:5" ht="12.75" customHeight="1">
      <c r="A12" s="532" t="s">
        <v>385</v>
      </c>
      <c r="B12" s="532"/>
      <c r="C12" s="592">
        <v>-983</v>
      </c>
      <c r="D12" s="591"/>
      <c r="E12" s="711">
        <v>-3455</v>
      </c>
    </row>
    <row r="13" spans="1:5" ht="12.75" customHeight="1">
      <c r="A13" s="530" t="s">
        <v>386</v>
      </c>
      <c r="C13" s="592">
        <v>-2630</v>
      </c>
      <c r="D13" s="591"/>
      <c r="E13" s="711">
        <v>-2159</v>
      </c>
    </row>
    <row r="14" spans="1:5" ht="12.75" customHeight="1">
      <c r="A14" s="530" t="s">
        <v>387</v>
      </c>
      <c r="C14" s="592">
        <v>-85</v>
      </c>
      <c r="D14" s="591"/>
      <c r="E14" s="711">
        <v>-28</v>
      </c>
    </row>
    <row r="15" spans="1:5" ht="12.75" customHeight="1">
      <c r="A15" s="530" t="s">
        <v>473</v>
      </c>
      <c r="C15" s="592">
        <v>6805</v>
      </c>
      <c r="D15" s="591"/>
      <c r="E15" s="711">
        <v>0</v>
      </c>
    </row>
    <row r="16" spans="1:5" ht="12.75" customHeight="1">
      <c r="A16" s="530" t="s">
        <v>158</v>
      </c>
      <c r="C16" s="592">
        <v>42</v>
      </c>
      <c r="D16" s="591"/>
      <c r="E16" s="711">
        <v>15</v>
      </c>
    </row>
    <row r="17" spans="1:5" ht="12.75" customHeight="1">
      <c r="A17" s="530" t="s">
        <v>388</v>
      </c>
      <c r="C17" s="592">
        <v>68</v>
      </c>
      <c r="D17" s="591"/>
      <c r="E17" s="711">
        <v>4270</v>
      </c>
    </row>
    <row r="18" spans="1:5" ht="12.75" customHeight="1">
      <c r="A18" s="530" t="s">
        <v>389</v>
      </c>
      <c r="C18" s="592">
        <v>733</v>
      </c>
      <c r="D18" s="591"/>
      <c r="E18" s="711">
        <v>700</v>
      </c>
    </row>
    <row r="19" spans="1:5" ht="12.75" customHeight="1">
      <c r="A19" s="530" t="s">
        <v>390</v>
      </c>
      <c r="C19" s="592">
        <v>2</v>
      </c>
      <c r="D19" s="591"/>
      <c r="E19" s="711">
        <v>84</v>
      </c>
    </row>
    <row r="20" spans="1:5" ht="12.75" customHeight="1">
      <c r="A20" s="530" t="s">
        <v>391</v>
      </c>
      <c r="C20" s="592">
        <v>158</v>
      </c>
      <c r="D20" s="591"/>
      <c r="E20" s="711">
        <v>120</v>
      </c>
    </row>
    <row r="21" spans="1:5" ht="12.75" customHeight="1">
      <c r="A21" s="530" t="s">
        <v>481</v>
      </c>
      <c r="C21" s="592">
        <v>-104</v>
      </c>
      <c r="D21" s="591"/>
      <c r="E21" s="711">
        <v>0</v>
      </c>
    </row>
    <row r="22" spans="3:5" ht="3.75" customHeight="1">
      <c r="C22" s="593"/>
      <c r="D22" s="591"/>
      <c r="E22" s="712"/>
    </row>
    <row r="23" spans="1:5" ht="12.75" customHeight="1">
      <c r="A23" s="566" t="s">
        <v>392</v>
      </c>
      <c r="B23" s="566"/>
      <c r="C23" s="594">
        <v>3888</v>
      </c>
      <c r="D23" s="595"/>
      <c r="E23" s="713">
        <v>-475</v>
      </c>
    </row>
    <row r="24" spans="3:5" ht="3.75" customHeight="1">
      <c r="C24" s="593"/>
      <c r="D24" s="591"/>
      <c r="E24" s="712"/>
    </row>
    <row r="25" spans="1:5" ht="12.75" customHeight="1">
      <c r="A25" s="546" t="s">
        <v>393</v>
      </c>
      <c r="B25" s="546"/>
      <c r="C25" s="593"/>
      <c r="D25" s="591"/>
      <c r="E25" s="712"/>
    </row>
    <row r="26" spans="1:5" ht="12.75" customHeight="1">
      <c r="A26" s="530" t="s">
        <v>394</v>
      </c>
      <c r="C26" s="592">
        <v>51</v>
      </c>
      <c r="D26" s="591"/>
      <c r="E26" s="711">
        <v>26</v>
      </c>
    </row>
    <row r="27" spans="1:5" ht="12.75" customHeight="1">
      <c r="A27" s="530" t="s">
        <v>395</v>
      </c>
      <c r="C27" s="592">
        <v>643</v>
      </c>
      <c r="D27" s="591"/>
      <c r="E27" s="711">
        <v>885</v>
      </c>
    </row>
    <row r="28" spans="1:5" ht="12.75" customHeight="1">
      <c r="A28" s="530" t="s">
        <v>396</v>
      </c>
      <c r="C28" s="592">
        <v>1062</v>
      </c>
      <c r="D28" s="591"/>
      <c r="E28" s="711">
        <v>3871</v>
      </c>
    </row>
    <row r="29" spans="1:5" ht="12.75" customHeight="1">
      <c r="A29" s="530" t="s">
        <v>397</v>
      </c>
      <c r="C29" s="592">
        <v>-1984</v>
      </c>
      <c r="D29" s="591"/>
      <c r="E29" s="711">
        <v>-1703</v>
      </c>
    </row>
    <row r="30" spans="1:5" ht="12.75" customHeight="1">
      <c r="A30" s="530" t="s">
        <v>159</v>
      </c>
      <c r="C30" s="592">
        <v>-1813</v>
      </c>
      <c r="D30" s="591"/>
      <c r="E30" s="711">
        <v>-146</v>
      </c>
    </row>
    <row r="31" spans="1:5" ht="12.75" customHeight="1">
      <c r="A31" s="530" t="s">
        <v>160</v>
      </c>
      <c r="C31" s="592">
        <v>-3102</v>
      </c>
      <c r="D31" s="591"/>
      <c r="E31" s="711">
        <v>-2976</v>
      </c>
    </row>
    <row r="32" spans="1:5" ht="12.75" customHeight="1">
      <c r="A32" s="530" t="s">
        <v>398</v>
      </c>
      <c r="C32" s="592">
        <v>-199</v>
      </c>
      <c r="D32" s="591"/>
      <c r="E32" s="711">
        <v>-234</v>
      </c>
    </row>
    <row r="33" spans="1:5" ht="12.75" customHeight="1">
      <c r="A33" s="530" t="s">
        <v>399</v>
      </c>
      <c r="C33" s="592">
        <v>-2601</v>
      </c>
      <c r="D33" s="591"/>
      <c r="E33" s="711">
        <v>-137</v>
      </c>
    </row>
    <row r="34" spans="1:5" ht="12.75" customHeight="1">
      <c r="A34" s="530" t="s">
        <v>400</v>
      </c>
      <c r="C34" s="592">
        <v>-797</v>
      </c>
      <c r="D34" s="591"/>
      <c r="E34" s="711">
        <v>-759</v>
      </c>
    </row>
    <row r="35" spans="3:5" ht="3.75" customHeight="1">
      <c r="C35" s="593"/>
      <c r="D35" s="591"/>
      <c r="E35" s="712"/>
    </row>
    <row r="36" spans="1:5" ht="12.75" customHeight="1">
      <c r="A36" s="566" t="s">
        <v>474</v>
      </c>
      <c r="B36" s="566"/>
      <c r="C36" s="594">
        <v>-8740</v>
      </c>
      <c r="D36" s="595"/>
      <c r="E36" s="713">
        <v>-1173</v>
      </c>
    </row>
    <row r="37" spans="1:5" ht="3.75" customHeight="1">
      <c r="A37" s="546"/>
      <c r="B37" s="546"/>
      <c r="C37" s="593"/>
      <c r="D37" s="591"/>
      <c r="E37" s="712"/>
    </row>
    <row r="38" spans="1:5" ht="12.75" customHeight="1">
      <c r="A38" s="546" t="s">
        <v>401</v>
      </c>
      <c r="B38" s="546"/>
      <c r="C38" s="596">
        <v>1074</v>
      </c>
      <c r="D38" s="591"/>
      <c r="E38" s="714">
        <v>4592</v>
      </c>
    </row>
    <row r="39" spans="3:5" ht="3.75" customHeight="1">
      <c r="C39" s="592"/>
      <c r="D39" s="591"/>
      <c r="E39" s="711"/>
    </row>
    <row r="40" spans="1:5" ht="12.75" customHeight="1">
      <c r="A40" s="532" t="s">
        <v>519</v>
      </c>
      <c r="B40" s="542"/>
      <c r="C40" s="592">
        <v>6205</v>
      </c>
      <c r="D40" s="591"/>
      <c r="E40" s="711">
        <v>4363</v>
      </c>
    </row>
    <row r="41" spans="1:5" ht="12.75" customHeight="1">
      <c r="A41" s="530" t="s">
        <v>475</v>
      </c>
      <c r="C41" s="597">
        <v>-325</v>
      </c>
      <c r="D41" s="591"/>
      <c r="E41" s="715">
        <v>-134</v>
      </c>
    </row>
    <row r="42" spans="3:5" ht="3.75" customHeight="1">
      <c r="C42" s="593"/>
      <c r="D42" s="591"/>
      <c r="E42" s="712"/>
    </row>
    <row r="43" spans="1:5" ht="12.75" customHeight="1" thickBot="1">
      <c r="A43" s="552" t="s">
        <v>520</v>
      </c>
      <c r="B43" s="552"/>
      <c r="C43" s="598">
        <v>6954</v>
      </c>
      <c r="D43" s="599"/>
      <c r="E43" s="716">
        <v>8821</v>
      </c>
    </row>
    <row r="44" spans="4:5" ht="3.75" customHeight="1">
      <c r="D44" s="546"/>
      <c r="E44" s="546"/>
    </row>
    <row r="45" spans="1:5" ht="3.75" customHeight="1">
      <c r="A45" s="553"/>
      <c r="B45" s="553"/>
      <c r="D45" s="546"/>
      <c r="E45" s="546"/>
    </row>
    <row r="49" spans="1:255" ht="12.7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12.7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12.7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12.7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sheetData>
  <mergeCells count="1">
    <mergeCell ref="C4:E4"/>
  </mergeCells>
  <printOptions/>
  <pageMargins left="0.75" right="0.75" top="1" bottom="1" header="0.5" footer="0.5"/>
  <pageSetup fitToHeight="1" fitToWidth="1" horizontalDpi="600" verticalDpi="600" orientation="portrait" paperSize="9" scale="89" r:id="rId1"/>
  <headerFooter alignWithMargins="0">
    <oddHeader>&amp;L&amp;"Vodafone Rg,Regular"Vodafone Group Plc</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U117"/>
  <sheetViews>
    <sheetView showGridLines="0" zoomScalePageLayoutView="0" workbookViewId="0" topLeftCell="A1">
      <selection activeCell="A1" sqref="A1"/>
    </sheetView>
  </sheetViews>
  <sheetFormatPr defaultColWidth="9.140625" defaultRowHeight="12.75" customHeight="1"/>
  <cols>
    <col min="1" max="1" width="9.28125" style="46" customWidth="1"/>
    <col min="2" max="2" width="33.140625" style="1" customWidth="1"/>
    <col min="3" max="3" width="3.7109375" style="46" customWidth="1"/>
    <col min="4" max="8" width="8.7109375" style="47" customWidth="1"/>
    <col min="9" max="11" width="9.7109375" style="47" customWidth="1"/>
    <col min="12" max="12" width="3.7109375" style="46" customWidth="1"/>
    <col min="13" max="13" width="8.7109375" style="46" customWidth="1"/>
    <col min="14" max="15" width="8.7109375" style="47" customWidth="1"/>
    <col min="16" max="16" width="8.7109375" style="46" customWidth="1"/>
    <col min="17" max="17" width="4.57421875" style="46" customWidth="1"/>
    <col min="18" max="16384" width="9.140625" style="46" customWidth="1"/>
  </cols>
  <sheetData>
    <row r="1" spans="3:18" ht="12.75" customHeight="1">
      <c r="C1" s="1"/>
      <c r="D1" s="2"/>
      <c r="E1" s="3"/>
      <c r="F1" s="3"/>
      <c r="G1" s="3"/>
      <c r="H1" s="3"/>
      <c r="I1" s="3"/>
      <c r="J1" s="3"/>
      <c r="K1" s="3"/>
      <c r="L1" s="1"/>
      <c r="M1" s="810" t="s">
        <v>296</v>
      </c>
      <c r="N1" s="810"/>
      <c r="O1" s="810"/>
      <c r="P1" s="810"/>
      <c r="Q1" s="228"/>
      <c r="R1" s="228"/>
    </row>
    <row r="2" spans="3:16" ht="12.75" customHeight="1">
      <c r="C2" s="1"/>
      <c r="D2" s="4" t="s">
        <v>42</v>
      </c>
      <c r="E2" s="4" t="s">
        <v>38</v>
      </c>
      <c r="F2" s="4" t="s">
        <v>40</v>
      </c>
      <c r="G2" s="4" t="s">
        <v>34</v>
      </c>
      <c r="H2" s="4" t="s">
        <v>20</v>
      </c>
      <c r="I2" s="66" t="s">
        <v>19</v>
      </c>
      <c r="J2" s="66" t="s">
        <v>274</v>
      </c>
      <c r="K2" s="5" t="s">
        <v>295</v>
      </c>
      <c r="L2" s="4"/>
      <c r="M2" s="4" t="s">
        <v>25</v>
      </c>
      <c r="N2" s="66" t="s">
        <v>19</v>
      </c>
      <c r="O2" s="66" t="s">
        <v>274</v>
      </c>
      <c r="P2" s="5" t="s">
        <v>295</v>
      </c>
    </row>
    <row r="3" spans="3:16" ht="12.75" customHeight="1">
      <c r="C3" s="1"/>
      <c r="D3" s="437" t="s">
        <v>13</v>
      </c>
      <c r="E3" s="437" t="s">
        <v>13</v>
      </c>
      <c r="F3" s="437" t="s">
        <v>13</v>
      </c>
      <c r="G3" s="437" t="s">
        <v>13</v>
      </c>
      <c r="H3" s="437" t="s">
        <v>13</v>
      </c>
      <c r="I3" s="441" t="s">
        <v>13</v>
      </c>
      <c r="J3" s="441" t="s">
        <v>13</v>
      </c>
      <c r="K3" s="439" t="s">
        <v>13</v>
      </c>
      <c r="L3" s="4"/>
      <c r="M3" s="4"/>
      <c r="N3" s="66"/>
      <c r="O3" s="66"/>
      <c r="P3" s="5"/>
    </row>
    <row r="4" spans="1:16" ht="7.5" customHeight="1">
      <c r="A4" s="6"/>
      <c r="B4" s="6"/>
      <c r="C4" s="1"/>
      <c r="D4" s="1"/>
      <c r="E4" s="1"/>
      <c r="F4" s="1"/>
      <c r="G4" s="1"/>
      <c r="H4" s="1"/>
      <c r="I4" s="49"/>
      <c r="J4" s="49"/>
      <c r="K4" s="7"/>
      <c r="L4" s="1"/>
      <c r="M4" s="1"/>
      <c r="N4" s="49"/>
      <c r="O4" s="49"/>
      <c r="P4" s="7"/>
    </row>
    <row r="5" spans="1:16" ht="13.5" customHeight="1">
      <c r="A5" s="8" t="s">
        <v>286</v>
      </c>
      <c r="B5" s="9"/>
      <c r="C5" s="1"/>
      <c r="D5" s="10"/>
      <c r="E5" s="10"/>
      <c r="F5" s="10"/>
      <c r="G5" s="10"/>
      <c r="H5" s="10"/>
      <c r="I5" s="421"/>
      <c r="J5" s="421"/>
      <c r="K5" s="11"/>
      <c r="L5" s="1"/>
      <c r="M5" s="12"/>
      <c r="N5" s="422"/>
      <c r="O5" s="422"/>
      <c r="P5" s="13"/>
    </row>
    <row r="6" spans="1:16" ht="3.75" customHeight="1">
      <c r="A6" s="6"/>
      <c r="B6" s="6"/>
      <c r="C6" s="1"/>
      <c r="D6" s="10"/>
      <c r="E6" s="10"/>
      <c r="F6" s="10"/>
      <c r="G6" s="10"/>
      <c r="H6" s="10"/>
      <c r="I6" s="421"/>
      <c r="J6" s="421"/>
      <c r="K6" s="11"/>
      <c r="L6" s="1"/>
      <c r="M6" s="12"/>
      <c r="N6" s="422"/>
      <c r="O6" s="422"/>
      <c r="P6" s="13"/>
    </row>
    <row r="7" spans="1:16" ht="12.75" customHeight="1">
      <c r="A7" s="6"/>
      <c r="B7" s="1" t="s">
        <v>18</v>
      </c>
      <c r="C7" s="1"/>
      <c r="D7" s="14">
        <v>8421</v>
      </c>
      <c r="E7" s="14">
        <v>8026</v>
      </c>
      <c r="F7" s="14">
        <v>7915</v>
      </c>
      <c r="G7" s="14">
        <v>7975</v>
      </c>
      <c r="H7" s="14">
        <v>8259</v>
      </c>
      <c r="I7" s="14">
        <v>7866</v>
      </c>
      <c r="J7" s="14">
        <v>8087</v>
      </c>
      <c r="K7" s="15">
        <v>8249</v>
      </c>
      <c r="L7" s="16"/>
      <c r="M7" s="17">
        <v>1.8</v>
      </c>
      <c r="N7" s="17">
        <v>1.1</v>
      </c>
      <c r="O7" s="17">
        <v>-0.3</v>
      </c>
      <c r="P7" s="18">
        <v>-0.1</v>
      </c>
    </row>
    <row r="8" spans="1:16" ht="12.75" customHeight="1">
      <c r="A8" s="6"/>
      <c r="B8" s="1" t="s">
        <v>127</v>
      </c>
      <c r="C8" s="1"/>
      <c r="D8" s="14">
        <v>2969</v>
      </c>
      <c r="E8" s="14">
        <v>3018</v>
      </c>
      <c r="F8" s="14">
        <v>3211</v>
      </c>
      <c r="G8" s="14">
        <v>3231</v>
      </c>
      <c r="H8" s="14">
        <v>3491</v>
      </c>
      <c r="I8" s="14">
        <v>3371</v>
      </c>
      <c r="J8" s="14">
        <v>3431</v>
      </c>
      <c r="K8" s="15">
        <v>3477</v>
      </c>
      <c r="L8" s="16"/>
      <c r="M8" s="17">
        <v>9</v>
      </c>
      <c r="N8" s="17">
        <v>12.4</v>
      </c>
      <c r="O8" s="17">
        <v>9.4</v>
      </c>
      <c r="P8" s="18">
        <v>7.9</v>
      </c>
    </row>
    <row r="9" spans="1:16" ht="25.5" customHeight="1">
      <c r="A9" s="6"/>
      <c r="B9" s="19" t="s">
        <v>81</v>
      </c>
      <c r="C9" s="1"/>
      <c r="D9" s="20">
        <v>156</v>
      </c>
      <c r="E9" s="20">
        <v>121</v>
      </c>
      <c r="F9" s="20">
        <v>136</v>
      </c>
      <c r="G9" s="20">
        <v>135</v>
      </c>
      <c r="H9" s="20">
        <v>144</v>
      </c>
      <c r="I9" s="20">
        <v>150</v>
      </c>
      <c r="J9" s="20">
        <v>141</v>
      </c>
      <c r="K9" s="21">
        <v>135</v>
      </c>
      <c r="L9" s="16"/>
      <c r="M9" s="17"/>
      <c r="N9" s="17"/>
      <c r="O9" s="17"/>
      <c r="P9" s="18"/>
    </row>
    <row r="10" spans="1:16" s="22" customFormat="1" ht="12.75" customHeight="1" thickBot="1">
      <c r="A10" s="6"/>
      <c r="B10" s="6" t="s">
        <v>118</v>
      </c>
      <c r="C10" s="6"/>
      <c r="D10" s="23">
        <v>11546</v>
      </c>
      <c r="E10" s="23">
        <v>11165</v>
      </c>
      <c r="F10" s="23">
        <v>11262</v>
      </c>
      <c r="G10" s="24">
        <v>11341</v>
      </c>
      <c r="H10" s="24">
        <v>11894</v>
      </c>
      <c r="I10" s="24">
        <v>11387</v>
      </c>
      <c r="J10" s="24">
        <f>SUM(J7:J9)</f>
        <v>11659</v>
      </c>
      <c r="K10" s="25">
        <v>11861</v>
      </c>
      <c r="L10" s="26"/>
      <c r="M10" s="27">
        <v>3.5</v>
      </c>
      <c r="N10" s="27">
        <v>4.2</v>
      </c>
      <c r="O10" s="27">
        <v>2.3</v>
      </c>
      <c r="P10" s="28">
        <v>2.1</v>
      </c>
    </row>
    <row r="11" spans="1:16" ht="3.75" customHeight="1" thickTop="1">
      <c r="A11" s="6"/>
      <c r="B11" s="6"/>
      <c r="C11" s="6"/>
      <c r="D11" s="14"/>
      <c r="E11" s="14"/>
      <c r="F11" s="14"/>
      <c r="G11" s="14"/>
      <c r="H11" s="14"/>
      <c r="I11" s="14"/>
      <c r="J11" s="14"/>
      <c r="K11" s="15"/>
      <c r="L11" s="26"/>
      <c r="M11" s="17"/>
      <c r="N11" s="17"/>
      <c r="O11" s="17"/>
      <c r="P11" s="18"/>
    </row>
    <row r="12" spans="2:16" ht="12.75" customHeight="1">
      <c r="B12" s="1" t="s">
        <v>44</v>
      </c>
      <c r="C12" s="1"/>
      <c r="D12" s="14">
        <v>7138</v>
      </c>
      <c r="E12" s="14">
        <v>6891</v>
      </c>
      <c r="F12" s="14">
        <v>6937</v>
      </c>
      <c r="G12" s="14">
        <v>6851</v>
      </c>
      <c r="H12" s="14">
        <v>6943</v>
      </c>
      <c r="I12" s="14">
        <v>6482</v>
      </c>
      <c r="J12" s="14">
        <v>6692</v>
      </c>
      <c r="K12" s="15">
        <v>6668</v>
      </c>
      <c r="L12" s="16"/>
      <c r="M12" s="17">
        <v>-2.7</v>
      </c>
      <c r="N12" s="17">
        <v>-3.9</v>
      </c>
      <c r="O12" s="17">
        <v>-4.2</v>
      </c>
      <c r="P12" s="18">
        <v>-4.5</v>
      </c>
    </row>
    <row r="13" spans="2:16" ht="12.75" customHeight="1">
      <c r="B13" s="1" t="s">
        <v>61</v>
      </c>
      <c r="C13" s="1"/>
      <c r="D13" s="14">
        <v>1261</v>
      </c>
      <c r="E13" s="14">
        <v>1221</v>
      </c>
      <c r="F13" s="14">
        <v>1222</v>
      </c>
      <c r="G13" s="14">
        <v>1260</v>
      </c>
      <c r="H13" s="14">
        <v>1319</v>
      </c>
      <c r="I13" s="14">
        <v>1281</v>
      </c>
      <c r="J13" s="14">
        <v>1313</v>
      </c>
      <c r="K13" s="15">
        <v>1359</v>
      </c>
      <c r="L13" s="16"/>
      <c r="M13" s="17">
        <v>5.9</v>
      </c>
      <c r="N13" s="17">
        <v>6.8</v>
      </c>
      <c r="O13" s="17">
        <v>5.3</v>
      </c>
      <c r="P13" s="18">
        <v>4.8</v>
      </c>
    </row>
    <row r="14" spans="2:16" ht="12.75" customHeight="1">
      <c r="B14" s="1" t="s">
        <v>33</v>
      </c>
      <c r="C14" s="1"/>
      <c r="D14" s="14">
        <v>1053</v>
      </c>
      <c r="E14" s="14">
        <v>1118</v>
      </c>
      <c r="F14" s="14">
        <v>1168</v>
      </c>
      <c r="G14" s="14">
        <v>1243</v>
      </c>
      <c r="H14" s="14">
        <v>1327</v>
      </c>
      <c r="I14" s="14">
        <v>1384</v>
      </c>
      <c r="J14" s="14">
        <v>1483</v>
      </c>
      <c r="K14" s="15">
        <v>1579</v>
      </c>
      <c r="L14" s="16"/>
      <c r="M14" s="17">
        <v>27.2</v>
      </c>
      <c r="N14" s="17">
        <v>26.9</v>
      </c>
      <c r="O14" s="17">
        <v>24.5</v>
      </c>
      <c r="P14" s="18">
        <v>23.1</v>
      </c>
    </row>
    <row r="15" spans="2:16" ht="12.75" customHeight="1">
      <c r="B15" s="1" t="s">
        <v>67</v>
      </c>
      <c r="C15" s="1"/>
      <c r="D15" s="14">
        <v>862</v>
      </c>
      <c r="E15" s="14">
        <v>844</v>
      </c>
      <c r="F15" s="14">
        <v>827</v>
      </c>
      <c r="G15" s="14">
        <v>819</v>
      </c>
      <c r="H15" s="14">
        <v>879</v>
      </c>
      <c r="I15" s="14">
        <v>877</v>
      </c>
      <c r="J15" s="14">
        <v>899</v>
      </c>
      <c r="K15" s="15">
        <v>903</v>
      </c>
      <c r="L15" s="16"/>
      <c r="M15" s="17">
        <v>4.7</v>
      </c>
      <c r="N15" s="17">
        <v>6.5</v>
      </c>
      <c r="O15" s="17">
        <v>6.4</v>
      </c>
      <c r="P15" s="18">
        <v>5.9</v>
      </c>
    </row>
    <row r="16" spans="2:16" ht="12.75" customHeight="1">
      <c r="B16" s="1" t="s">
        <v>107</v>
      </c>
      <c r="C16" s="1"/>
      <c r="D16" s="14">
        <v>420</v>
      </c>
      <c r="E16" s="14">
        <v>438</v>
      </c>
      <c r="F16" s="14">
        <v>433</v>
      </c>
      <c r="G16" s="14">
        <v>469</v>
      </c>
      <c r="H16" s="14">
        <v>492</v>
      </c>
      <c r="I16" s="14">
        <v>525</v>
      </c>
      <c r="J16" s="14">
        <v>471</v>
      </c>
      <c r="K16" s="15">
        <v>527</v>
      </c>
      <c r="L16" s="16"/>
      <c r="M16" s="17">
        <v>16.9</v>
      </c>
      <c r="N16" s="17">
        <v>22.5</v>
      </c>
      <c r="O16" s="17">
        <v>9.1</v>
      </c>
      <c r="P16" s="18">
        <v>11.2</v>
      </c>
    </row>
    <row r="17" spans="1:16" s="22" customFormat="1" ht="12.75" customHeight="1" thickBot="1">
      <c r="A17" s="6"/>
      <c r="B17" s="6" t="s">
        <v>57</v>
      </c>
      <c r="C17" s="6"/>
      <c r="D17" s="24">
        <v>10734</v>
      </c>
      <c r="E17" s="24">
        <v>10512</v>
      </c>
      <c r="F17" s="24">
        <v>10587</v>
      </c>
      <c r="G17" s="24">
        <v>10642</v>
      </c>
      <c r="H17" s="24">
        <v>10960</v>
      </c>
      <c r="I17" s="24">
        <v>10549</v>
      </c>
      <c r="J17" s="24">
        <f>SUM(J12:J16)</f>
        <v>10858</v>
      </c>
      <c r="K17" s="25">
        <f>SUM(K12:K16)</f>
        <v>11036</v>
      </c>
      <c r="L17" s="26"/>
      <c r="M17" s="27">
        <v>2.5</v>
      </c>
      <c r="N17" s="27">
        <v>2.5</v>
      </c>
      <c r="O17" s="27">
        <v>1.5</v>
      </c>
      <c r="P17" s="28">
        <v>1.3</v>
      </c>
    </row>
    <row r="18" spans="3:16" ht="3.75" customHeight="1" thickTop="1">
      <c r="C18" s="1"/>
      <c r="D18" s="14"/>
      <c r="E18" s="14"/>
      <c r="F18" s="14"/>
      <c r="G18" s="14"/>
      <c r="H18" s="14"/>
      <c r="I18" s="14"/>
      <c r="J18" s="14"/>
      <c r="K18" s="15"/>
      <c r="L18" s="16"/>
      <c r="M18" s="17"/>
      <c r="N18" s="17"/>
      <c r="O18" s="17"/>
      <c r="P18" s="18"/>
    </row>
    <row r="19" spans="1:16" ht="12.75" customHeight="1">
      <c r="A19" s="8" t="s">
        <v>18</v>
      </c>
      <c r="B19" s="9"/>
      <c r="C19" s="1"/>
      <c r="D19" s="14"/>
      <c r="E19" s="14"/>
      <c r="F19" s="14"/>
      <c r="G19" s="14"/>
      <c r="H19" s="14"/>
      <c r="I19" s="14"/>
      <c r="J19" s="14"/>
      <c r="K19" s="15"/>
      <c r="L19" s="16"/>
      <c r="M19" s="17"/>
      <c r="N19" s="17"/>
      <c r="O19" s="17"/>
      <c r="P19" s="18"/>
    </row>
    <row r="20" spans="1:16" ht="6.75" customHeight="1">
      <c r="A20" s="6"/>
      <c r="B20" s="6"/>
      <c r="C20" s="1"/>
      <c r="D20" s="14"/>
      <c r="E20" s="14"/>
      <c r="F20" s="14"/>
      <c r="G20" s="14"/>
      <c r="H20" s="14"/>
      <c r="I20" s="14"/>
      <c r="J20" s="14"/>
      <c r="K20" s="15"/>
      <c r="L20" s="16"/>
      <c r="M20" s="17"/>
      <c r="N20" s="17"/>
      <c r="O20" s="17"/>
      <c r="P20" s="18"/>
    </row>
    <row r="21" spans="1:16" s="22" customFormat="1" ht="12.75" customHeight="1" thickBot="1">
      <c r="A21" s="6"/>
      <c r="B21" s="6" t="s">
        <v>118</v>
      </c>
      <c r="C21" s="6"/>
      <c r="D21" s="23">
        <v>8421</v>
      </c>
      <c r="E21" s="23">
        <v>8026</v>
      </c>
      <c r="F21" s="23">
        <v>7915</v>
      </c>
      <c r="G21" s="23">
        <v>7975</v>
      </c>
      <c r="H21" s="23">
        <v>8259</v>
      </c>
      <c r="I21" s="23">
        <v>7866</v>
      </c>
      <c r="J21" s="23">
        <v>8087</v>
      </c>
      <c r="K21" s="29">
        <v>8249</v>
      </c>
      <c r="L21" s="26"/>
      <c r="M21" s="27">
        <v>1.8</v>
      </c>
      <c r="N21" s="27">
        <v>1.1</v>
      </c>
      <c r="O21" s="27">
        <v>-0.3</v>
      </c>
      <c r="P21" s="28">
        <v>-0.1</v>
      </c>
    </row>
    <row r="22" spans="1:16" ht="3.75" customHeight="1" thickTop="1">
      <c r="A22" s="6"/>
      <c r="B22" s="6"/>
      <c r="C22" s="6"/>
      <c r="D22" s="14"/>
      <c r="E22" s="14"/>
      <c r="F22" s="14"/>
      <c r="G22" s="14"/>
      <c r="H22" s="14"/>
      <c r="I22" s="14"/>
      <c r="J22" s="14"/>
      <c r="K22" s="15"/>
      <c r="L22" s="26"/>
      <c r="M22" s="17"/>
      <c r="N22" s="17"/>
      <c r="O22" s="17"/>
      <c r="P22" s="18"/>
    </row>
    <row r="23" spans="2:16" ht="12.75" customHeight="1">
      <c r="B23" s="1" t="s">
        <v>44</v>
      </c>
      <c r="C23" s="1"/>
      <c r="D23" s="14">
        <v>4980</v>
      </c>
      <c r="E23" s="14">
        <v>4705</v>
      </c>
      <c r="F23" s="14">
        <v>4624</v>
      </c>
      <c r="G23" s="14">
        <v>4578</v>
      </c>
      <c r="H23" s="14">
        <v>4521</v>
      </c>
      <c r="I23" s="14">
        <v>4161</v>
      </c>
      <c r="J23" s="14">
        <v>4346</v>
      </c>
      <c r="K23" s="15">
        <v>4306</v>
      </c>
      <c r="L23" s="16"/>
      <c r="M23" s="17"/>
      <c r="N23" s="17"/>
      <c r="O23" s="17"/>
      <c r="P23" s="18"/>
    </row>
    <row r="24" spans="2:16" ht="12.75" customHeight="1">
      <c r="B24" s="1" t="s">
        <v>61</v>
      </c>
      <c r="C24" s="1"/>
      <c r="D24" s="14">
        <v>1051</v>
      </c>
      <c r="E24" s="14">
        <v>1002</v>
      </c>
      <c r="F24" s="14">
        <v>982</v>
      </c>
      <c r="G24" s="14">
        <v>1014</v>
      </c>
      <c r="H24" s="14">
        <v>1074</v>
      </c>
      <c r="I24" s="14">
        <v>1036</v>
      </c>
      <c r="J24" s="14">
        <v>1072</v>
      </c>
      <c r="K24" s="15">
        <v>1096</v>
      </c>
      <c r="L24" s="16"/>
      <c r="M24" s="17"/>
      <c r="N24" s="17"/>
      <c r="O24" s="17"/>
      <c r="P24" s="18"/>
    </row>
    <row r="25" spans="2:16" ht="12.75" customHeight="1">
      <c r="B25" s="1" t="s">
        <v>33</v>
      </c>
      <c r="C25" s="1"/>
      <c r="D25" s="14">
        <v>836</v>
      </c>
      <c r="E25" s="14">
        <v>873</v>
      </c>
      <c r="F25" s="14">
        <v>899</v>
      </c>
      <c r="G25" s="14">
        <v>944</v>
      </c>
      <c r="H25" s="14">
        <v>985</v>
      </c>
      <c r="I25" s="14">
        <v>1043</v>
      </c>
      <c r="J25" s="14">
        <v>1098</v>
      </c>
      <c r="K25" s="15">
        <v>1188</v>
      </c>
      <c r="L25" s="16"/>
      <c r="M25" s="17"/>
      <c r="N25" s="17"/>
      <c r="O25" s="17"/>
      <c r="P25" s="18"/>
    </row>
    <row r="26" spans="2:16" ht="12.75" customHeight="1">
      <c r="B26" s="1" t="s">
        <v>67</v>
      </c>
      <c r="C26" s="1"/>
      <c r="D26" s="14">
        <v>780</v>
      </c>
      <c r="E26" s="14">
        <v>761</v>
      </c>
      <c r="F26" s="14">
        <v>736</v>
      </c>
      <c r="G26" s="14">
        <v>720</v>
      </c>
      <c r="H26" s="14">
        <v>774</v>
      </c>
      <c r="I26" s="14">
        <v>773</v>
      </c>
      <c r="J26" s="14">
        <v>794</v>
      </c>
      <c r="K26" s="15">
        <v>795</v>
      </c>
      <c r="L26" s="16"/>
      <c r="M26" s="17"/>
      <c r="N26" s="17"/>
      <c r="O26" s="17"/>
      <c r="P26" s="18"/>
    </row>
    <row r="27" spans="2:16" ht="12.75" customHeight="1">
      <c r="B27" s="1" t="s">
        <v>107</v>
      </c>
      <c r="C27" s="1"/>
      <c r="D27" s="14">
        <v>285</v>
      </c>
      <c r="E27" s="14">
        <v>301</v>
      </c>
      <c r="F27" s="14">
        <v>278</v>
      </c>
      <c r="G27" s="14">
        <v>315</v>
      </c>
      <c r="H27" s="14">
        <v>303</v>
      </c>
      <c r="I27" s="14">
        <v>337</v>
      </c>
      <c r="J27" s="14">
        <v>297</v>
      </c>
      <c r="K27" s="15">
        <v>345</v>
      </c>
      <c r="L27" s="16"/>
      <c r="M27" s="17"/>
      <c r="N27" s="17"/>
      <c r="O27" s="17"/>
      <c r="P27" s="18"/>
    </row>
    <row r="28" spans="1:16" s="22" customFormat="1" ht="12.75" customHeight="1">
      <c r="A28" s="6"/>
      <c r="B28" s="6" t="s">
        <v>57</v>
      </c>
      <c r="C28" s="6"/>
      <c r="D28" s="30">
        <v>7932</v>
      </c>
      <c r="E28" s="30">
        <v>7642</v>
      </c>
      <c r="F28" s="30">
        <v>7519</v>
      </c>
      <c r="G28" s="30">
        <v>7571</v>
      </c>
      <c r="H28" s="30">
        <v>7657</v>
      </c>
      <c r="I28" s="30">
        <v>7350</v>
      </c>
      <c r="J28" s="30">
        <f>SUM(J23:J27)</f>
        <v>7607</v>
      </c>
      <c r="K28" s="31">
        <f>SUM(K23:K27)</f>
        <v>7730</v>
      </c>
      <c r="L28" s="26"/>
      <c r="M28" s="27">
        <v>0.2</v>
      </c>
      <c r="N28" s="27">
        <v>-0.8</v>
      </c>
      <c r="O28" s="27">
        <v>-1.3</v>
      </c>
      <c r="P28" s="28">
        <v>-1.2</v>
      </c>
    </row>
    <row r="29" spans="2:16" ht="3.75" customHeight="1">
      <c r="B29" s="6"/>
      <c r="C29" s="1"/>
      <c r="D29" s="14"/>
      <c r="E29" s="14"/>
      <c r="F29" s="14"/>
      <c r="G29" s="14"/>
      <c r="H29" s="14"/>
      <c r="I29" s="14"/>
      <c r="J29" s="14"/>
      <c r="K29" s="15"/>
      <c r="L29" s="16"/>
      <c r="M29" s="17"/>
      <c r="N29" s="17"/>
      <c r="O29" s="17"/>
      <c r="P29" s="18"/>
    </row>
    <row r="30" spans="1:16" ht="12.75" customHeight="1">
      <c r="A30" s="6"/>
      <c r="B30" s="1" t="s">
        <v>44</v>
      </c>
      <c r="C30" s="1"/>
      <c r="D30" s="14">
        <v>994</v>
      </c>
      <c r="E30" s="14">
        <v>937</v>
      </c>
      <c r="F30" s="14">
        <v>888</v>
      </c>
      <c r="G30" s="14">
        <v>896</v>
      </c>
      <c r="H30" s="14">
        <v>879</v>
      </c>
      <c r="I30" s="14">
        <v>803</v>
      </c>
      <c r="J30" s="14">
        <v>818</v>
      </c>
      <c r="K30" s="15">
        <v>815</v>
      </c>
      <c r="L30" s="16"/>
      <c r="M30" s="32"/>
      <c r="N30" s="32"/>
      <c r="O30" s="32"/>
      <c r="P30" s="33"/>
    </row>
    <row r="31" spans="1:16" ht="12.75" customHeight="1">
      <c r="A31" s="6"/>
      <c r="B31" s="1" t="s">
        <v>61</v>
      </c>
      <c r="C31" s="1"/>
      <c r="D31" s="14">
        <v>201</v>
      </c>
      <c r="E31" s="14">
        <v>193</v>
      </c>
      <c r="F31" s="14">
        <v>190</v>
      </c>
      <c r="G31" s="14">
        <v>192</v>
      </c>
      <c r="H31" s="14">
        <v>208</v>
      </c>
      <c r="I31" s="14">
        <v>200</v>
      </c>
      <c r="J31" s="14">
        <v>214</v>
      </c>
      <c r="K31" s="15">
        <v>226</v>
      </c>
      <c r="L31" s="16"/>
      <c r="M31" s="32"/>
      <c r="N31" s="32"/>
      <c r="O31" s="32"/>
      <c r="P31" s="33"/>
    </row>
    <row r="32" spans="1:16" ht="12.75" customHeight="1">
      <c r="A32" s="6"/>
      <c r="B32" s="1" t="s">
        <v>33</v>
      </c>
      <c r="C32" s="1"/>
      <c r="D32" s="14">
        <v>264</v>
      </c>
      <c r="E32" s="14">
        <v>284</v>
      </c>
      <c r="F32" s="14">
        <v>289</v>
      </c>
      <c r="G32" s="14">
        <v>295</v>
      </c>
      <c r="H32" s="14">
        <v>322</v>
      </c>
      <c r="I32" s="14">
        <v>344</v>
      </c>
      <c r="J32" s="14">
        <v>363</v>
      </c>
      <c r="K32" s="15">
        <v>385</v>
      </c>
      <c r="L32" s="16"/>
      <c r="M32" s="32"/>
      <c r="N32" s="32"/>
      <c r="O32" s="32"/>
      <c r="P32" s="33"/>
    </row>
    <row r="33" spans="1:16" ht="12.75" customHeight="1">
      <c r="A33" s="6"/>
      <c r="B33" s="1" t="s">
        <v>67</v>
      </c>
      <c r="C33" s="1"/>
      <c r="D33" s="14">
        <v>499</v>
      </c>
      <c r="E33" s="14">
        <v>478</v>
      </c>
      <c r="F33" s="14">
        <v>449</v>
      </c>
      <c r="G33" s="14">
        <v>443</v>
      </c>
      <c r="H33" s="14">
        <v>466</v>
      </c>
      <c r="I33" s="14">
        <v>455</v>
      </c>
      <c r="J33" s="14">
        <v>464</v>
      </c>
      <c r="K33" s="15">
        <v>468</v>
      </c>
      <c r="L33" s="16"/>
      <c r="M33" s="32"/>
      <c r="N33" s="32"/>
      <c r="O33" s="32"/>
      <c r="P33" s="33"/>
    </row>
    <row r="34" spans="1:16" ht="12.75" customHeight="1">
      <c r="A34" s="6"/>
      <c r="B34" s="1" t="s">
        <v>107</v>
      </c>
      <c r="C34" s="1"/>
      <c r="D34" s="14">
        <v>33</v>
      </c>
      <c r="E34" s="14">
        <v>29</v>
      </c>
      <c r="F34" s="14">
        <v>33</v>
      </c>
      <c r="G34" s="14">
        <v>35</v>
      </c>
      <c r="H34" s="14">
        <v>40</v>
      </c>
      <c r="I34" s="14">
        <v>44</v>
      </c>
      <c r="J34" s="14">
        <v>58</v>
      </c>
      <c r="K34" s="15">
        <v>68</v>
      </c>
      <c r="L34" s="16"/>
      <c r="M34" s="32"/>
      <c r="N34" s="32"/>
      <c r="O34" s="32"/>
      <c r="P34" s="33"/>
    </row>
    <row r="35" spans="1:16" s="22" customFormat="1" ht="12.75" customHeight="1">
      <c r="A35" s="6"/>
      <c r="B35" s="6" t="s">
        <v>72</v>
      </c>
      <c r="C35" s="6"/>
      <c r="D35" s="30">
        <v>1991</v>
      </c>
      <c r="E35" s="30">
        <v>1921</v>
      </c>
      <c r="F35" s="30">
        <v>1849</v>
      </c>
      <c r="G35" s="30">
        <v>1861</v>
      </c>
      <c r="H35" s="30">
        <v>1915</v>
      </c>
      <c r="I35" s="30">
        <v>1846</v>
      </c>
      <c r="J35" s="30">
        <f>SUM(J30:J34)</f>
        <v>1917</v>
      </c>
      <c r="K35" s="31">
        <f>SUM(K30:K34)</f>
        <v>1962</v>
      </c>
      <c r="L35" s="26"/>
      <c r="M35" s="27">
        <v>1.1</v>
      </c>
      <c r="N35" s="27">
        <v>-0.2</v>
      </c>
      <c r="O35" s="27">
        <v>0.2</v>
      </c>
      <c r="P35" s="28">
        <v>0.1</v>
      </c>
    </row>
    <row r="36" spans="3:16" ht="3.75" customHeight="1">
      <c r="C36" s="1"/>
      <c r="D36" s="14"/>
      <c r="E36" s="14"/>
      <c r="F36" s="14"/>
      <c r="G36" s="14"/>
      <c r="H36" s="14"/>
      <c r="I36" s="14"/>
      <c r="J36" s="14"/>
      <c r="K36" s="15"/>
      <c r="L36" s="16"/>
      <c r="M36" s="17"/>
      <c r="N36" s="17"/>
      <c r="O36" s="17"/>
      <c r="P36" s="18"/>
    </row>
    <row r="37" spans="2:16" ht="12.75" customHeight="1">
      <c r="B37" s="1" t="s">
        <v>44</v>
      </c>
      <c r="C37" s="1"/>
      <c r="D37" s="14">
        <v>923</v>
      </c>
      <c r="E37" s="14">
        <v>859</v>
      </c>
      <c r="F37" s="14">
        <v>861</v>
      </c>
      <c r="G37" s="14">
        <v>824</v>
      </c>
      <c r="H37" s="14">
        <v>818</v>
      </c>
      <c r="I37" s="14">
        <v>734</v>
      </c>
      <c r="J37" s="14">
        <v>815</v>
      </c>
      <c r="K37" s="15">
        <v>780</v>
      </c>
      <c r="L37" s="16"/>
      <c r="M37" s="17"/>
      <c r="N37" s="17"/>
      <c r="O37" s="17"/>
      <c r="P37" s="18"/>
    </row>
    <row r="38" spans="2:16" ht="12.75" customHeight="1">
      <c r="B38" s="1" t="s">
        <v>61</v>
      </c>
      <c r="C38" s="1"/>
      <c r="D38" s="14">
        <v>233</v>
      </c>
      <c r="E38" s="14">
        <v>216</v>
      </c>
      <c r="F38" s="14">
        <v>201</v>
      </c>
      <c r="G38" s="14">
        <v>213</v>
      </c>
      <c r="H38" s="14">
        <v>223</v>
      </c>
      <c r="I38" s="14">
        <v>212</v>
      </c>
      <c r="J38" s="14">
        <v>221</v>
      </c>
      <c r="K38" s="15">
        <v>222</v>
      </c>
      <c r="L38" s="16"/>
      <c r="M38" s="17"/>
      <c r="N38" s="17"/>
      <c r="O38" s="17"/>
      <c r="P38" s="18"/>
    </row>
    <row r="39" spans="2:16" ht="12.75" customHeight="1">
      <c r="B39" s="1" t="s">
        <v>33</v>
      </c>
      <c r="C39" s="1"/>
      <c r="D39" s="14">
        <v>135</v>
      </c>
      <c r="E39" s="14">
        <v>138</v>
      </c>
      <c r="F39" s="14">
        <v>136</v>
      </c>
      <c r="G39" s="14">
        <v>150</v>
      </c>
      <c r="H39" s="14">
        <v>156</v>
      </c>
      <c r="I39" s="14">
        <v>160</v>
      </c>
      <c r="J39" s="14">
        <v>168</v>
      </c>
      <c r="K39" s="15">
        <v>186</v>
      </c>
      <c r="L39" s="16"/>
      <c r="M39" s="17"/>
      <c r="N39" s="17"/>
      <c r="O39" s="17"/>
      <c r="P39" s="18"/>
    </row>
    <row r="40" spans="2:16" ht="12.75" customHeight="1">
      <c r="B40" s="1" t="s">
        <v>67</v>
      </c>
      <c r="C40" s="1"/>
      <c r="D40" s="14">
        <v>141</v>
      </c>
      <c r="E40" s="14">
        <v>144</v>
      </c>
      <c r="F40" s="14">
        <v>139</v>
      </c>
      <c r="G40" s="14">
        <v>132</v>
      </c>
      <c r="H40" s="14">
        <v>145</v>
      </c>
      <c r="I40" s="14">
        <v>158</v>
      </c>
      <c r="J40" s="14">
        <v>160</v>
      </c>
      <c r="K40" s="15">
        <v>157</v>
      </c>
      <c r="L40" s="16"/>
      <c r="M40" s="17"/>
      <c r="N40" s="17"/>
      <c r="O40" s="17"/>
      <c r="P40" s="18"/>
    </row>
    <row r="41" spans="2:16" ht="12.75" customHeight="1">
      <c r="B41" s="1" t="s">
        <v>107</v>
      </c>
      <c r="C41" s="1"/>
      <c r="D41" s="14">
        <v>38</v>
      </c>
      <c r="E41" s="14">
        <v>65</v>
      </c>
      <c r="F41" s="14">
        <v>34</v>
      </c>
      <c r="G41" s="14">
        <v>37</v>
      </c>
      <c r="H41" s="14">
        <v>36</v>
      </c>
      <c r="I41" s="14">
        <v>63</v>
      </c>
      <c r="J41" s="14">
        <v>34</v>
      </c>
      <c r="K41" s="15">
        <v>40</v>
      </c>
      <c r="L41" s="16"/>
      <c r="M41" s="17"/>
      <c r="N41" s="17"/>
      <c r="O41" s="17"/>
      <c r="P41" s="18"/>
    </row>
    <row r="42" spans="1:16" s="22" customFormat="1" ht="12.75" customHeight="1">
      <c r="A42" s="6"/>
      <c r="B42" s="6" t="s">
        <v>43</v>
      </c>
      <c r="C42" s="6"/>
      <c r="D42" s="30">
        <v>1470</v>
      </c>
      <c r="E42" s="30">
        <v>1422</v>
      </c>
      <c r="F42" s="30">
        <v>1371</v>
      </c>
      <c r="G42" s="30">
        <v>1356</v>
      </c>
      <c r="H42" s="30">
        <v>1378</v>
      </c>
      <c r="I42" s="30">
        <v>1327</v>
      </c>
      <c r="J42" s="30">
        <f>SUM(J37:J41)</f>
        <v>1398</v>
      </c>
      <c r="K42" s="31">
        <f>SUM(K37:K41)</f>
        <v>1385</v>
      </c>
      <c r="L42" s="26"/>
      <c r="M42" s="27">
        <v>-1.4</v>
      </c>
      <c r="N42" s="27">
        <v>-3</v>
      </c>
      <c r="O42" s="27">
        <v>-1.5</v>
      </c>
      <c r="P42" s="28">
        <v>-3</v>
      </c>
    </row>
    <row r="43" spans="3:16" ht="3.75" customHeight="1">
      <c r="C43" s="1"/>
      <c r="D43" s="14"/>
      <c r="E43" s="14"/>
      <c r="F43" s="14"/>
      <c r="G43" s="14"/>
      <c r="H43" s="14"/>
      <c r="I43" s="14"/>
      <c r="J43" s="14"/>
      <c r="K43" s="15"/>
      <c r="L43" s="16"/>
      <c r="M43" s="17"/>
      <c r="N43" s="17"/>
      <c r="O43" s="17"/>
      <c r="P43" s="18"/>
    </row>
    <row r="44" spans="2:16" ht="12.75" customHeight="1">
      <c r="B44" s="1" t="s">
        <v>44</v>
      </c>
      <c r="C44" s="1"/>
      <c r="D44" s="14">
        <v>967</v>
      </c>
      <c r="E44" s="14">
        <v>898</v>
      </c>
      <c r="F44" s="14">
        <v>872</v>
      </c>
      <c r="G44" s="14">
        <v>866</v>
      </c>
      <c r="H44" s="14">
        <v>825</v>
      </c>
      <c r="I44" s="14">
        <v>756</v>
      </c>
      <c r="J44" s="14">
        <v>779</v>
      </c>
      <c r="K44" s="15">
        <v>781</v>
      </c>
      <c r="L44" s="16"/>
      <c r="M44" s="17"/>
      <c r="N44" s="17"/>
      <c r="O44" s="17"/>
      <c r="P44" s="18"/>
    </row>
    <row r="45" spans="2:16" ht="12.75" customHeight="1">
      <c r="B45" s="1" t="s">
        <v>61</v>
      </c>
      <c r="C45" s="1"/>
      <c r="D45" s="14">
        <v>107</v>
      </c>
      <c r="E45" s="14">
        <v>90</v>
      </c>
      <c r="F45" s="14">
        <v>89</v>
      </c>
      <c r="G45" s="14">
        <v>88</v>
      </c>
      <c r="H45" s="14">
        <v>89</v>
      </c>
      <c r="I45" s="14">
        <v>79</v>
      </c>
      <c r="J45" s="14">
        <v>79</v>
      </c>
      <c r="K45" s="15">
        <v>77</v>
      </c>
      <c r="L45" s="16"/>
      <c r="M45" s="17"/>
      <c r="N45" s="17"/>
      <c r="O45" s="17"/>
      <c r="P45" s="18"/>
    </row>
    <row r="46" spans="2:16" ht="12.75" customHeight="1">
      <c r="B46" s="1" t="s">
        <v>33</v>
      </c>
      <c r="C46" s="1"/>
      <c r="D46" s="14">
        <v>122</v>
      </c>
      <c r="E46" s="14">
        <v>127</v>
      </c>
      <c r="F46" s="14">
        <v>129</v>
      </c>
      <c r="G46" s="14">
        <v>136</v>
      </c>
      <c r="H46" s="14">
        <v>130</v>
      </c>
      <c r="I46" s="14">
        <v>142</v>
      </c>
      <c r="J46" s="14">
        <v>146</v>
      </c>
      <c r="K46" s="15">
        <v>164</v>
      </c>
      <c r="L46" s="16"/>
      <c r="M46" s="17"/>
      <c r="N46" s="17"/>
      <c r="O46" s="17"/>
      <c r="P46" s="18"/>
    </row>
    <row r="47" spans="2:16" ht="12.75" customHeight="1">
      <c r="B47" s="1" t="s">
        <v>67</v>
      </c>
      <c r="C47" s="1"/>
      <c r="D47" s="14">
        <v>81</v>
      </c>
      <c r="E47" s="14">
        <v>80</v>
      </c>
      <c r="F47" s="14">
        <v>81</v>
      </c>
      <c r="G47" s="14">
        <v>76</v>
      </c>
      <c r="H47" s="14">
        <v>77</v>
      </c>
      <c r="I47" s="14">
        <v>80</v>
      </c>
      <c r="J47" s="14">
        <v>81</v>
      </c>
      <c r="K47" s="15">
        <v>84</v>
      </c>
      <c r="L47" s="16"/>
      <c r="M47" s="17"/>
      <c r="N47" s="17"/>
      <c r="O47" s="17"/>
      <c r="P47" s="18"/>
    </row>
    <row r="48" spans="2:16" ht="12.75" customHeight="1">
      <c r="B48" s="1" t="s">
        <v>107</v>
      </c>
      <c r="C48" s="1"/>
      <c r="D48" s="14">
        <v>51</v>
      </c>
      <c r="E48" s="14">
        <v>48</v>
      </c>
      <c r="F48" s="14">
        <v>48</v>
      </c>
      <c r="G48" s="14">
        <v>55</v>
      </c>
      <c r="H48" s="14">
        <v>49</v>
      </c>
      <c r="I48" s="14">
        <v>68</v>
      </c>
      <c r="J48" s="14">
        <v>52</v>
      </c>
      <c r="K48" s="15">
        <v>60</v>
      </c>
      <c r="L48" s="16"/>
      <c r="M48" s="17"/>
      <c r="N48" s="17"/>
      <c r="O48" s="17"/>
      <c r="P48" s="18"/>
    </row>
    <row r="49" spans="1:16" s="22" customFormat="1" ht="12.75" customHeight="1">
      <c r="A49" s="6"/>
      <c r="B49" s="6" t="s">
        <v>74</v>
      </c>
      <c r="C49" s="6"/>
      <c r="D49" s="30">
        <v>1328</v>
      </c>
      <c r="E49" s="30">
        <v>1243</v>
      </c>
      <c r="F49" s="30">
        <v>1219</v>
      </c>
      <c r="G49" s="30">
        <v>1221</v>
      </c>
      <c r="H49" s="30">
        <v>1170</v>
      </c>
      <c r="I49" s="30">
        <v>1125</v>
      </c>
      <c r="J49" s="30">
        <f>SUM(J44:J48)</f>
        <v>1137</v>
      </c>
      <c r="K49" s="31">
        <f>SUM(K44:K48)</f>
        <v>1166</v>
      </c>
      <c r="L49" s="26"/>
      <c r="M49" s="27">
        <v>-7.4</v>
      </c>
      <c r="N49" s="27">
        <v>-5.9</v>
      </c>
      <c r="O49" s="27">
        <v>-9.9</v>
      </c>
      <c r="P49" s="28">
        <v>-9.3</v>
      </c>
    </row>
    <row r="50" spans="3:16" ht="3.75" customHeight="1">
      <c r="C50" s="1"/>
      <c r="D50" s="14"/>
      <c r="E50" s="14"/>
      <c r="F50" s="14"/>
      <c r="G50" s="14"/>
      <c r="H50" s="14"/>
      <c r="I50" s="14"/>
      <c r="J50" s="14"/>
      <c r="K50" s="15"/>
      <c r="L50" s="16"/>
      <c r="M50" s="17"/>
      <c r="N50" s="17"/>
      <c r="O50" s="17"/>
      <c r="P50" s="18"/>
    </row>
    <row r="51" spans="2:16" ht="12.75" customHeight="1">
      <c r="B51" s="1" t="s">
        <v>44</v>
      </c>
      <c r="C51" s="1"/>
      <c r="D51" s="14">
        <v>648</v>
      </c>
      <c r="E51" s="14">
        <v>635</v>
      </c>
      <c r="F51" s="14">
        <v>637</v>
      </c>
      <c r="G51" s="14">
        <v>642</v>
      </c>
      <c r="H51" s="14">
        <v>645</v>
      </c>
      <c r="I51" s="14">
        <v>621</v>
      </c>
      <c r="J51" s="14">
        <v>590</v>
      </c>
      <c r="K51" s="15">
        <v>611</v>
      </c>
      <c r="L51" s="16"/>
      <c r="M51" s="17"/>
      <c r="N51" s="17"/>
      <c r="O51" s="17"/>
      <c r="P51" s="18"/>
    </row>
    <row r="52" spans="2:16" ht="12.75" customHeight="1">
      <c r="B52" s="1" t="s">
        <v>61</v>
      </c>
      <c r="C52" s="1"/>
      <c r="D52" s="14">
        <v>267</v>
      </c>
      <c r="E52" s="14">
        <v>274</v>
      </c>
      <c r="F52" s="14">
        <v>273</v>
      </c>
      <c r="G52" s="14">
        <v>282</v>
      </c>
      <c r="H52" s="14">
        <v>297</v>
      </c>
      <c r="I52" s="14">
        <v>296</v>
      </c>
      <c r="J52" s="14">
        <v>301</v>
      </c>
      <c r="K52" s="15">
        <v>308</v>
      </c>
      <c r="L52" s="16"/>
      <c r="M52" s="17"/>
      <c r="N52" s="17"/>
      <c r="O52" s="17"/>
      <c r="P52" s="18"/>
    </row>
    <row r="53" spans="2:16" ht="12.75" customHeight="1">
      <c r="B53" s="1" t="s">
        <v>33</v>
      </c>
      <c r="C53" s="1"/>
      <c r="D53" s="14">
        <v>150</v>
      </c>
      <c r="E53" s="14">
        <v>161</v>
      </c>
      <c r="F53" s="14">
        <v>175</v>
      </c>
      <c r="G53" s="14">
        <v>184</v>
      </c>
      <c r="H53" s="14">
        <v>195</v>
      </c>
      <c r="I53" s="14">
        <v>208</v>
      </c>
      <c r="J53" s="14">
        <v>213</v>
      </c>
      <c r="K53" s="15">
        <v>219</v>
      </c>
      <c r="L53" s="16"/>
      <c r="M53" s="17"/>
      <c r="N53" s="17"/>
      <c r="O53" s="17"/>
      <c r="P53" s="18"/>
    </row>
    <row r="54" spans="2:16" ht="12.75" customHeight="1">
      <c r="B54" s="1" t="s">
        <v>67</v>
      </c>
      <c r="C54" s="1"/>
      <c r="D54" s="14">
        <v>8</v>
      </c>
      <c r="E54" s="14">
        <v>8</v>
      </c>
      <c r="F54" s="14">
        <v>8</v>
      </c>
      <c r="G54" s="14">
        <v>8</v>
      </c>
      <c r="H54" s="14">
        <v>8</v>
      </c>
      <c r="I54" s="14">
        <v>7</v>
      </c>
      <c r="J54" s="14">
        <v>10</v>
      </c>
      <c r="K54" s="15">
        <v>12</v>
      </c>
      <c r="L54" s="16"/>
      <c r="M54" s="17"/>
      <c r="N54" s="17"/>
      <c r="O54" s="17"/>
      <c r="P54" s="18"/>
    </row>
    <row r="55" spans="2:16" ht="12.75" customHeight="1">
      <c r="B55" s="1" t="s">
        <v>107</v>
      </c>
      <c r="C55" s="1"/>
      <c r="D55" s="14">
        <v>104</v>
      </c>
      <c r="E55" s="14">
        <v>100</v>
      </c>
      <c r="F55" s="14">
        <v>102</v>
      </c>
      <c r="G55" s="14">
        <v>114</v>
      </c>
      <c r="H55" s="14">
        <v>115</v>
      </c>
      <c r="I55" s="14">
        <v>114</v>
      </c>
      <c r="J55" s="14">
        <v>101</v>
      </c>
      <c r="K55" s="15">
        <v>111</v>
      </c>
      <c r="L55" s="16"/>
      <c r="M55" s="17"/>
      <c r="N55" s="17"/>
      <c r="O55" s="17"/>
      <c r="P55" s="18"/>
    </row>
    <row r="56" spans="1:16" s="22" customFormat="1" ht="12.75" customHeight="1">
      <c r="A56" s="6"/>
      <c r="B56" s="6" t="s">
        <v>46</v>
      </c>
      <c r="C56" s="6"/>
      <c r="D56" s="30">
        <v>1177</v>
      </c>
      <c r="E56" s="30">
        <v>1178</v>
      </c>
      <c r="F56" s="30">
        <v>1195</v>
      </c>
      <c r="G56" s="30">
        <v>1230</v>
      </c>
      <c r="H56" s="30">
        <v>1260</v>
      </c>
      <c r="I56" s="30">
        <v>1246</v>
      </c>
      <c r="J56" s="30">
        <f>SUM(J51:J55)</f>
        <v>1215</v>
      </c>
      <c r="K56" s="31">
        <f>SUM(K51:K55)</f>
        <v>1261</v>
      </c>
      <c r="L56" s="26"/>
      <c r="M56" s="27">
        <v>7</v>
      </c>
      <c r="N56" s="27">
        <v>5.8</v>
      </c>
      <c r="O56" s="27">
        <v>1.7</v>
      </c>
      <c r="P56" s="28">
        <v>2.5</v>
      </c>
    </row>
    <row r="57" spans="3:16" ht="3.75" customHeight="1">
      <c r="C57" s="1"/>
      <c r="D57" s="14"/>
      <c r="E57" s="14"/>
      <c r="F57" s="14"/>
      <c r="G57" s="14"/>
      <c r="H57" s="14"/>
      <c r="I57" s="14"/>
      <c r="J57" s="14"/>
      <c r="K57" s="15"/>
      <c r="L57" s="16"/>
      <c r="M57" s="17"/>
      <c r="N57" s="17"/>
      <c r="O57" s="17"/>
      <c r="P57" s="18"/>
    </row>
    <row r="58" spans="2:16" ht="12.75" customHeight="1">
      <c r="B58" s="1" t="s">
        <v>150</v>
      </c>
      <c r="C58" s="1"/>
      <c r="D58" s="14">
        <v>219</v>
      </c>
      <c r="E58" s="14">
        <v>239</v>
      </c>
      <c r="F58" s="14">
        <v>259</v>
      </c>
      <c r="G58" s="14">
        <v>296</v>
      </c>
      <c r="H58" s="14">
        <v>296</v>
      </c>
      <c r="I58" s="14">
        <v>275</v>
      </c>
      <c r="J58" s="14">
        <v>302</v>
      </c>
      <c r="K58" s="15">
        <v>288</v>
      </c>
      <c r="L58" s="16"/>
      <c r="M58" s="17"/>
      <c r="N58" s="17"/>
      <c r="O58" s="17"/>
      <c r="P58" s="18"/>
    </row>
    <row r="59" spans="2:16" ht="12.75" customHeight="1">
      <c r="B59" s="1" t="s">
        <v>151</v>
      </c>
      <c r="C59" s="1"/>
      <c r="D59" s="14">
        <v>34</v>
      </c>
      <c r="E59" s="14">
        <v>37</v>
      </c>
      <c r="F59" s="14">
        <v>42</v>
      </c>
      <c r="G59" s="14">
        <v>49</v>
      </c>
      <c r="H59" s="14">
        <v>55</v>
      </c>
      <c r="I59" s="14">
        <v>52</v>
      </c>
      <c r="J59" s="14">
        <v>54</v>
      </c>
      <c r="K59" s="15">
        <v>59</v>
      </c>
      <c r="L59" s="16"/>
      <c r="M59" s="17"/>
      <c r="N59" s="17"/>
      <c r="O59" s="17"/>
      <c r="P59" s="18"/>
    </row>
    <row r="60" spans="2:16" ht="12.75" customHeight="1">
      <c r="B60" s="1" t="s">
        <v>152</v>
      </c>
      <c r="C60" s="1"/>
      <c r="D60" s="14">
        <v>9</v>
      </c>
      <c r="E60" s="14">
        <v>11</v>
      </c>
      <c r="F60" s="14">
        <v>16</v>
      </c>
      <c r="G60" s="14">
        <v>19</v>
      </c>
      <c r="H60" s="14">
        <v>23</v>
      </c>
      <c r="I60" s="14">
        <v>22</v>
      </c>
      <c r="J60" s="14">
        <v>25</v>
      </c>
      <c r="K60" s="15">
        <v>31</v>
      </c>
      <c r="L60" s="16"/>
      <c r="M60" s="17"/>
      <c r="N60" s="17"/>
      <c r="O60" s="17"/>
      <c r="P60" s="18"/>
    </row>
    <row r="61" spans="2:16" ht="12.75" customHeight="1">
      <c r="B61" s="1" t="s">
        <v>153</v>
      </c>
      <c r="C61" s="1"/>
      <c r="D61" s="14">
        <v>0</v>
      </c>
      <c r="E61" s="14">
        <v>0</v>
      </c>
      <c r="F61" s="14">
        <v>10</v>
      </c>
      <c r="G61" s="14">
        <v>11</v>
      </c>
      <c r="H61" s="14">
        <v>12</v>
      </c>
      <c r="I61" s="14">
        <v>10</v>
      </c>
      <c r="J61" s="14">
        <v>10</v>
      </c>
      <c r="K61" s="15">
        <v>10</v>
      </c>
      <c r="L61" s="16"/>
      <c r="M61" s="17"/>
      <c r="N61" s="17"/>
      <c r="O61" s="17"/>
      <c r="P61" s="18"/>
    </row>
    <row r="62" spans="2:16" ht="12.75" customHeight="1">
      <c r="B62" s="1" t="s">
        <v>154</v>
      </c>
      <c r="C62" s="1"/>
      <c r="D62" s="14">
        <v>15</v>
      </c>
      <c r="E62" s="14">
        <v>11</v>
      </c>
      <c r="F62" s="14">
        <v>19</v>
      </c>
      <c r="G62" s="14">
        <v>24</v>
      </c>
      <c r="H62" s="14">
        <v>10</v>
      </c>
      <c r="I62" s="14">
        <v>13</v>
      </c>
      <c r="J62" s="14">
        <v>20</v>
      </c>
      <c r="K62" s="15">
        <v>28</v>
      </c>
      <c r="L62" s="16"/>
      <c r="M62" s="17"/>
      <c r="N62" s="17"/>
      <c r="O62" s="17"/>
      <c r="P62" s="18"/>
    </row>
    <row r="63" spans="1:16" ht="13.5" customHeight="1">
      <c r="A63" s="6"/>
      <c r="B63" s="1" t="s">
        <v>278</v>
      </c>
      <c r="C63" s="6"/>
      <c r="D63" s="30">
        <v>277</v>
      </c>
      <c r="E63" s="30">
        <v>298</v>
      </c>
      <c r="F63" s="30">
        <v>346</v>
      </c>
      <c r="G63" s="30">
        <v>399</v>
      </c>
      <c r="H63" s="30">
        <v>396</v>
      </c>
      <c r="I63" s="30">
        <v>372</v>
      </c>
      <c r="J63" s="30">
        <f>SUM(J58:J62)</f>
        <v>411</v>
      </c>
      <c r="K63" s="31">
        <f>SUM(K58:K62)</f>
        <v>416</v>
      </c>
      <c r="L63" s="26"/>
      <c r="M63" s="27">
        <v>31.7</v>
      </c>
      <c r="N63" s="27">
        <v>30.5</v>
      </c>
      <c r="O63" s="27">
        <v>32.1</v>
      </c>
      <c r="P63" s="28">
        <v>24</v>
      </c>
    </row>
    <row r="64" spans="1:16" ht="3.75" customHeight="1">
      <c r="A64" s="6"/>
      <c r="C64" s="6"/>
      <c r="D64" s="34"/>
      <c r="E64" s="34"/>
      <c r="F64" s="34"/>
      <c r="G64" s="34"/>
      <c r="H64" s="34"/>
      <c r="I64" s="34"/>
      <c r="J64" s="34"/>
      <c r="K64" s="35"/>
      <c r="L64" s="26"/>
      <c r="M64" s="27"/>
      <c r="N64" s="27"/>
      <c r="O64" s="27"/>
      <c r="P64" s="28"/>
    </row>
    <row r="65" spans="1:16" ht="13.5" customHeight="1">
      <c r="A65" s="6"/>
      <c r="B65" s="1" t="s">
        <v>279</v>
      </c>
      <c r="C65" s="1"/>
      <c r="D65" s="14">
        <v>162</v>
      </c>
      <c r="E65" s="14">
        <v>146</v>
      </c>
      <c r="F65" s="14">
        <v>153</v>
      </c>
      <c r="G65" s="14">
        <v>146</v>
      </c>
      <c r="H65" s="14">
        <v>153</v>
      </c>
      <c r="I65" s="14">
        <v>144</v>
      </c>
      <c r="J65" s="14">
        <v>158</v>
      </c>
      <c r="K65" s="15">
        <v>152</v>
      </c>
      <c r="L65" s="16"/>
      <c r="M65" s="17">
        <v>-5.6</v>
      </c>
      <c r="N65" s="17">
        <v>-3.2</v>
      </c>
      <c r="O65" s="17">
        <v>-5</v>
      </c>
      <c r="P65" s="18">
        <v>-3.6</v>
      </c>
    </row>
    <row r="66" spans="3:16" ht="3.75" customHeight="1">
      <c r="C66" s="1"/>
      <c r="D66" s="14"/>
      <c r="E66" s="14"/>
      <c r="F66" s="14"/>
      <c r="G66" s="14"/>
      <c r="H66" s="14"/>
      <c r="I66" s="14"/>
      <c r="J66" s="14"/>
      <c r="K66" s="15"/>
      <c r="L66" s="16"/>
      <c r="M66" s="17"/>
      <c r="N66" s="17"/>
      <c r="O66" s="17"/>
      <c r="P66" s="18"/>
    </row>
    <row r="67" spans="1:16" ht="13.5" customHeight="1">
      <c r="A67" s="6"/>
      <c r="B67" s="1" t="s">
        <v>280</v>
      </c>
      <c r="C67" s="1"/>
      <c r="D67" s="14">
        <v>261</v>
      </c>
      <c r="E67" s="14">
        <v>235</v>
      </c>
      <c r="F67" s="14">
        <v>221</v>
      </c>
      <c r="G67" s="14">
        <v>218</v>
      </c>
      <c r="H67" s="14">
        <v>199</v>
      </c>
      <c r="I67" s="14">
        <v>177</v>
      </c>
      <c r="J67" s="14">
        <v>193</v>
      </c>
      <c r="K67" s="15">
        <v>210</v>
      </c>
      <c r="L67" s="16"/>
      <c r="M67" s="17">
        <v>-19.8</v>
      </c>
      <c r="N67" s="17">
        <v>-21.8</v>
      </c>
      <c r="O67" s="17">
        <v>-15.8</v>
      </c>
      <c r="P67" s="18">
        <v>-8.4</v>
      </c>
    </row>
    <row r="68" spans="3:16" ht="3.75" customHeight="1">
      <c r="C68" s="1"/>
      <c r="D68" s="14"/>
      <c r="E68" s="14"/>
      <c r="F68" s="14"/>
      <c r="G68" s="14"/>
      <c r="H68" s="14"/>
      <c r="I68" s="14"/>
      <c r="J68" s="14"/>
      <c r="K68" s="15"/>
      <c r="L68" s="16"/>
      <c r="M68" s="17"/>
      <c r="N68" s="17"/>
      <c r="O68" s="17"/>
      <c r="P68" s="18"/>
    </row>
    <row r="69" spans="1:16" ht="13.5" customHeight="1">
      <c r="A69" s="6"/>
      <c r="B69" s="1" t="s">
        <v>281</v>
      </c>
      <c r="C69" s="1"/>
      <c r="D69" s="14">
        <v>240</v>
      </c>
      <c r="E69" s="14">
        <v>232</v>
      </c>
      <c r="F69" s="14">
        <v>217</v>
      </c>
      <c r="G69" s="14">
        <v>216</v>
      </c>
      <c r="H69" s="14">
        <v>222</v>
      </c>
      <c r="I69" s="14">
        <v>209</v>
      </c>
      <c r="J69" s="14">
        <v>221</v>
      </c>
      <c r="K69" s="15">
        <v>220</v>
      </c>
      <c r="L69" s="16"/>
      <c r="M69" s="17">
        <v>-2.7</v>
      </c>
      <c r="N69" s="17">
        <v>-6.3</v>
      </c>
      <c r="O69" s="17">
        <v>-1.2</v>
      </c>
      <c r="P69" s="18">
        <v>-3.6</v>
      </c>
    </row>
    <row r="70" spans="3:16" ht="3.75" customHeight="1">
      <c r="C70" s="1"/>
      <c r="D70" s="14"/>
      <c r="E70" s="14"/>
      <c r="F70" s="14"/>
      <c r="G70" s="14"/>
      <c r="H70" s="14"/>
      <c r="I70" s="14"/>
      <c r="J70" s="14"/>
      <c r="K70" s="15"/>
      <c r="L70" s="16"/>
      <c r="M70" s="17"/>
      <c r="N70" s="17"/>
      <c r="O70" s="17"/>
      <c r="P70" s="18"/>
    </row>
    <row r="71" spans="1:16" ht="13.5" customHeight="1">
      <c r="A71" s="6"/>
      <c r="B71" s="1" t="s">
        <v>282</v>
      </c>
      <c r="C71" s="1"/>
      <c r="D71" s="14">
        <v>449</v>
      </c>
      <c r="E71" s="14">
        <v>441</v>
      </c>
      <c r="F71" s="14">
        <v>406</v>
      </c>
      <c r="G71" s="14">
        <v>390</v>
      </c>
      <c r="H71" s="14">
        <v>406</v>
      </c>
      <c r="I71" s="14">
        <v>390</v>
      </c>
      <c r="J71" s="14">
        <v>422</v>
      </c>
      <c r="K71" s="15">
        <v>428</v>
      </c>
      <c r="L71" s="16"/>
      <c r="M71" s="17">
        <v>6.1</v>
      </c>
      <c r="N71" s="17">
        <v>3</v>
      </c>
      <c r="O71" s="17">
        <v>0.5</v>
      </c>
      <c r="P71" s="18">
        <v>4.2</v>
      </c>
    </row>
    <row r="72" spans="3:16" ht="3.75" customHeight="1">
      <c r="C72" s="1"/>
      <c r="D72" s="14"/>
      <c r="E72" s="14"/>
      <c r="F72" s="14"/>
      <c r="G72" s="14"/>
      <c r="H72" s="14"/>
      <c r="I72" s="14"/>
      <c r="J72" s="14"/>
      <c r="K72" s="15"/>
      <c r="L72" s="16"/>
      <c r="M72" s="17"/>
      <c r="N72" s="17"/>
      <c r="O72" s="17"/>
      <c r="P72" s="18"/>
    </row>
    <row r="73" spans="1:16" ht="13.5" customHeight="1">
      <c r="A73" s="6"/>
      <c r="B73" s="1" t="s">
        <v>283</v>
      </c>
      <c r="C73" s="1"/>
      <c r="D73" s="14">
        <v>286</v>
      </c>
      <c r="E73" s="14">
        <v>274</v>
      </c>
      <c r="F73" s="14">
        <v>259</v>
      </c>
      <c r="G73" s="14">
        <v>256</v>
      </c>
      <c r="H73" s="14">
        <v>250</v>
      </c>
      <c r="I73" s="14">
        <v>240</v>
      </c>
      <c r="J73" s="14">
        <v>254</v>
      </c>
      <c r="K73" s="15">
        <v>257</v>
      </c>
      <c r="L73" s="16"/>
      <c r="M73" s="17">
        <v>-8.1</v>
      </c>
      <c r="N73" s="17">
        <v>-9.1</v>
      </c>
      <c r="O73" s="17">
        <v>-5.2</v>
      </c>
      <c r="P73" s="18">
        <v>-4.6</v>
      </c>
    </row>
    <row r="74" spans="3:16" ht="3.75" customHeight="1">
      <c r="C74" s="1"/>
      <c r="D74" s="14"/>
      <c r="E74" s="14"/>
      <c r="F74" s="14"/>
      <c r="G74" s="14"/>
      <c r="H74" s="14"/>
      <c r="I74" s="14"/>
      <c r="J74" s="14"/>
      <c r="K74" s="15"/>
      <c r="L74" s="16"/>
      <c r="M74" s="17"/>
      <c r="N74" s="17"/>
      <c r="O74" s="17"/>
      <c r="P74" s="18"/>
    </row>
    <row r="75" spans="1:16" s="22" customFormat="1" ht="13.5" customHeight="1">
      <c r="A75" s="6"/>
      <c r="B75" s="1" t="s">
        <v>284</v>
      </c>
      <c r="C75" s="1"/>
      <c r="D75" s="14">
        <v>199</v>
      </c>
      <c r="E75" s="14">
        <v>176</v>
      </c>
      <c r="F75" s="14">
        <v>176</v>
      </c>
      <c r="G75" s="14">
        <v>171</v>
      </c>
      <c r="H75" s="14">
        <v>172</v>
      </c>
      <c r="I75" s="14">
        <v>158</v>
      </c>
      <c r="J75" s="14">
        <v>170</v>
      </c>
      <c r="K75" s="15">
        <v>175</v>
      </c>
      <c r="L75" s="16"/>
      <c r="M75" s="17">
        <v>-9</v>
      </c>
      <c r="N75" s="17">
        <v>-6.6</v>
      </c>
      <c r="O75" s="17">
        <v>-6.3</v>
      </c>
      <c r="P75" s="18">
        <v>-2.8</v>
      </c>
    </row>
    <row r="76" spans="1:16" ht="3.75" customHeight="1">
      <c r="A76" s="6"/>
      <c r="B76" s="6"/>
      <c r="C76" s="6"/>
      <c r="D76" s="34"/>
      <c r="E76" s="34"/>
      <c r="F76" s="34"/>
      <c r="G76" s="34"/>
      <c r="H76" s="34"/>
      <c r="I76" s="34"/>
      <c r="J76" s="34"/>
      <c r="K76" s="35"/>
      <c r="L76" s="26"/>
      <c r="M76" s="27"/>
      <c r="N76" s="27"/>
      <c r="O76" s="27"/>
      <c r="P76" s="28"/>
    </row>
    <row r="77" spans="1:16" s="22" customFormat="1" ht="12.75" customHeight="1">
      <c r="A77" s="6"/>
      <c r="B77" s="6" t="s">
        <v>56</v>
      </c>
      <c r="C77" s="6"/>
      <c r="D77" s="34">
        <v>2023</v>
      </c>
      <c r="E77" s="34">
        <v>1930</v>
      </c>
      <c r="F77" s="34">
        <v>1955</v>
      </c>
      <c r="G77" s="34">
        <v>1981</v>
      </c>
      <c r="H77" s="34">
        <v>1990</v>
      </c>
      <c r="I77" s="34">
        <v>1861</v>
      </c>
      <c r="J77" s="34">
        <v>2008</v>
      </c>
      <c r="K77" s="35">
        <v>2037</v>
      </c>
      <c r="L77" s="26"/>
      <c r="M77" s="27">
        <v>1.2</v>
      </c>
      <c r="N77" s="27">
        <v>-0.3</v>
      </c>
      <c r="O77" s="27">
        <v>1.1</v>
      </c>
      <c r="P77" s="28">
        <v>1.6</v>
      </c>
    </row>
    <row r="78" spans="2:16" ht="12.75" customHeight="1">
      <c r="B78" s="1" t="s">
        <v>47</v>
      </c>
      <c r="C78" s="1"/>
      <c r="D78" s="14">
        <v>-57</v>
      </c>
      <c r="E78" s="14">
        <v>-52</v>
      </c>
      <c r="F78" s="14">
        <v>-70</v>
      </c>
      <c r="G78" s="14">
        <v>-78</v>
      </c>
      <c r="H78" s="14">
        <v>-56</v>
      </c>
      <c r="I78" s="14">
        <v>-55</v>
      </c>
      <c r="J78" s="14">
        <v>-68</v>
      </c>
      <c r="K78" s="15">
        <v>-81</v>
      </c>
      <c r="L78" s="16"/>
      <c r="M78" s="17"/>
      <c r="N78" s="17"/>
      <c r="O78" s="17"/>
      <c r="P78" s="18"/>
    </row>
    <row r="79" spans="1:16" s="22" customFormat="1" ht="12.75" customHeight="1" thickBot="1">
      <c r="A79" s="6"/>
      <c r="B79" s="6" t="s">
        <v>57</v>
      </c>
      <c r="C79" s="6"/>
      <c r="D79" s="24">
        <v>7932</v>
      </c>
      <c r="E79" s="24">
        <v>7642</v>
      </c>
      <c r="F79" s="24">
        <v>7519</v>
      </c>
      <c r="G79" s="24">
        <v>7571</v>
      </c>
      <c r="H79" s="24">
        <v>7657</v>
      </c>
      <c r="I79" s="24">
        <v>7350</v>
      </c>
      <c r="J79" s="24">
        <f>J35+J42+J49+J56+J77+J78</f>
        <v>7607</v>
      </c>
      <c r="K79" s="25">
        <f>K35+K42+K49+K56+K77+K78</f>
        <v>7730</v>
      </c>
      <c r="L79" s="26"/>
      <c r="M79" s="27">
        <v>0.2</v>
      </c>
      <c r="N79" s="27">
        <v>-0.8</v>
      </c>
      <c r="O79" s="27">
        <v>-1.3</v>
      </c>
      <c r="P79" s="28">
        <v>-1.2</v>
      </c>
    </row>
    <row r="80" spans="3:16" ht="12.75" customHeight="1" thickTop="1">
      <c r="C80" s="1"/>
      <c r="D80" s="14"/>
      <c r="E80" s="14"/>
      <c r="F80" s="14"/>
      <c r="G80" s="14"/>
      <c r="H80" s="14"/>
      <c r="I80" s="14"/>
      <c r="J80" s="14"/>
      <c r="K80" s="15"/>
      <c r="L80" s="16"/>
      <c r="M80" s="17"/>
      <c r="N80" s="17"/>
      <c r="O80" s="17"/>
      <c r="P80" s="18"/>
    </row>
    <row r="81" spans="1:16" s="22" customFormat="1" ht="12.75" customHeight="1">
      <c r="A81" s="808" t="s">
        <v>148</v>
      </c>
      <c r="B81" s="809"/>
      <c r="C81" s="809"/>
      <c r="D81" s="34"/>
      <c r="E81" s="34"/>
      <c r="F81" s="34"/>
      <c r="G81" s="34"/>
      <c r="H81" s="34"/>
      <c r="I81" s="34"/>
      <c r="J81" s="34"/>
      <c r="K81" s="35"/>
      <c r="L81" s="26"/>
      <c r="M81" s="27"/>
      <c r="N81" s="27"/>
      <c r="O81" s="27"/>
      <c r="P81" s="28"/>
    </row>
    <row r="82" spans="1:16" ht="3.75" customHeight="1">
      <c r="A82" s="6"/>
      <c r="B82" s="6"/>
      <c r="C82" s="1"/>
      <c r="D82" s="14"/>
      <c r="E82" s="14"/>
      <c r="F82" s="14"/>
      <c r="G82" s="14"/>
      <c r="H82" s="14"/>
      <c r="I82" s="14"/>
      <c r="J82" s="14"/>
      <c r="K82" s="15"/>
      <c r="L82" s="16"/>
      <c r="M82" s="17"/>
      <c r="N82" s="17"/>
      <c r="O82" s="17"/>
      <c r="P82" s="18"/>
    </row>
    <row r="83" spans="1:16" s="22" customFormat="1" ht="12.75" customHeight="1" thickBot="1">
      <c r="A83" s="6"/>
      <c r="B83" s="6" t="s">
        <v>118</v>
      </c>
      <c r="C83" s="6"/>
      <c r="D83" s="23">
        <v>2969</v>
      </c>
      <c r="E83" s="23">
        <v>3018</v>
      </c>
      <c r="F83" s="23">
        <v>3211</v>
      </c>
      <c r="G83" s="23">
        <v>3231</v>
      </c>
      <c r="H83" s="23">
        <v>3491</v>
      </c>
      <c r="I83" s="23">
        <v>3371</v>
      </c>
      <c r="J83" s="23">
        <v>3431</v>
      </c>
      <c r="K83" s="29">
        <v>3477</v>
      </c>
      <c r="L83" s="26"/>
      <c r="M83" s="27">
        <v>9</v>
      </c>
      <c r="N83" s="27">
        <v>12.4</v>
      </c>
      <c r="O83" s="27">
        <v>9.4</v>
      </c>
      <c r="P83" s="28">
        <v>7.9</v>
      </c>
    </row>
    <row r="84" spans="1:16" ht="3.75" customHeight="1" thickTop="1">
      <c r="A84" s="6"/>
      <c r="B84" s="6"/>
      <c r="C84" s="6"/>
      <c r="D84" s="14"/>
      <c r="E84" s="14"/>
      <c r="F84" s="14"/>
      <c r="G84" s="14"/>
      <c r="H84" s="14"/>
      <c r="I84" s="14"/>
      <c r="J84" s="14"/>
      <c r="K84" s="15"/>
      <c r="L84" s="26"/>
      <c r="M84" s="17"/>
      <c r="N84" s="17"/>
      <c r="O84" s="17"/>
      <c r="P84" s="18"/>
    </row>
    <row r="85" spans="2:16" ht="12.75" customHeight="1">
      <c r="B85" s="1" t="s">
        <v>44</v>
      </c>
      <c r="C85" s="1"/>
      <c r="D85" s="14">
        <v>2071</v>
      </c>
      <c r="E85" s="14">
        <v>2112</v>
      </c>
      <c r="F85" s="14">
        <v>2233</v>
      </c>
      <c r="G85" s="14">
        <v>2208</v>
      </c>
      <c r="H85" s="14">
        <v>2345</v>
      </c>
      <c r="I85" s="14">
        <v>2250</v>
      </c>
      <c r="J85" s="14">
        <v>2271</v>
      </c>
      <c r="K85" s="15">
        <v>2290</v>
      </c>
      <c r="L85" s="16"/>
      <c r="M85" s="17"/>
      <c r="N85" s="17"/>
      <c r="O85" s="17"/>
      <c r="P85" s="18"/>
    </row>
    <row r="86" spans="2:16" ht="12.75" customHeight="1">
      <c r="B86" s="1" t="s">
        <v>61</v>
      </c>
      <c r="C86" s="1"/>
      <c r="D86" s="14">
        <v>199</v>
      </c>
      <c r="E86" s="14">
        <v>211</v>
      </c>
      <c r="F86" s="14">
        <v>222</v>
      </c>
      <c r="G86" s="14">
        <v>227</v>
      </c>
      <c r="H86" s="14">
        <v>226</v>
      </c>
      <c r="I86" s="14">
        <v>229</v>
      </c>
      <c r="J86" s="14">
        <v>225</v>
      </c>
      <c r="K86" s="15">
        <v>249</v>
      </c>
      <c r="L86" s="16"/>
      <c r="M86" s="17"/>
      <c r="N86" s="17"/>
      <c r="O86" s="17"/>
      <c r="P86" s="18"/>
    </row>
    <row r="87" spans="2:16" ht="12.75" customHeight="1">
      <c r="B87" s="1" t="s">
        <v>33</v>
      </c>
      <c r="C87" s="1"/>
      <c r="D87" s="14">
        <v>212</v>
      </c>
      <c r="E87" s="14">
        <v>236</v>
      </c>
      <c r="F87" s="14">
        <v>266</v>
      </c>
      <c r="G87" s="14">
        <v>286</v>
      </c>
      <c r="H87" s="14">
        <v>335</v>
      </c>
      <c r="I87" s="14">
        <v>329</v>
      </c>
      <c r="J87" s="14">
        <v>377</v>
      </c>
      <c r="K87" s="15">
        <v>380</v>
      </c>
      <c r="L87" s="16"/>
      <c r="M87" s="17"/>
      <c r="N87" s="17"/>
      <c r="O87" s="17"/>
      <c r="P87" s="18"/>
    </row>
    <row r="88" spans="2:16" ht="12.75" customHeight="1">
      <c r="B88" s="1" t="s">
        <v>67</v>
      </c>
      <c r="C88" s="1"/>
      <c r="D88" s="14">
        <v>82</v>
      </c>
      <c r="E88" s="14">
        <v>83</v>
      </c>
      <c r="F88" s="14">
        <v>91</v>
      </c>
      <c r="G88" s="14">
        <v>99</v>
      </c>
      <c r="H88" s="14">
        <v>104</v>
      </c>
      <c r="I88" s="14">
        <v>105</v>
      </c>
      <c r="J88" s="14">
        <v>105</v>
      </c>
      <c r="K88" s="15">
        <v>108</v>
      </c>
      <c r="L88" s="16"/>
      <c r="M88" s="17"/>
      <c r="N88" s="17"/>
      <c r="O88" s="17"/>
      <c r="P88" s="18"/>
    </row>
    <row r="89" spans="2:16" ht="12.75" customHeight="1">
      <c r="B89" s="1" t="s">
        <v>107</v>
      </c>
      <c r="C89" s="1"/>
      <c r="D89" s="14">
        <v>153</v>
      </c>
      <c r="E89" s="14">
        <v>157</v>
      </c>
      <c r="F89" s="14">
        <v>173</v>
      </c>
      <c r="G89" s="14">
        <v>164</v>
      </c>
      <c r="H89" s="14">
        <v>200</v>
      </c>
      <c r="I89" s="14">
        <v>200</v>
      </c>
      <c r="J89" s="14">
        <v>181</v>
      </c>
      <c r="K89" s="15">
        <v>190</v>
      </c>
      <c r="L89" s="16"/>
      <c r="M89" s="17"/>
      <c r="N89" s="17"/>
      <c r="O89" s="17"/>
      <c r="P89" s="18"/>
    </row>
    <row r="90" spans="1:16" s="22" customFormat="1" ht="12.75" customHeight="1">
      <c r="A90" s="6"/>
      <c r="B90" s="6" t="s">
        <v>57</v>
      </c>
      <c r="C90" s="6"/>
      <c r="D90" s="30">
        <v>2717</v>
      </c>
      <c r="E90" s="30">
        <v>2799</v>
      </c>
      <c r="F90" s="30">
        <v>2985</v>
      </c>
      <c r="G90" s="30">
        <v>2984</v>
      </c>
      <c r="H90" s="30">
        <v>3210</v>
      </c>
      <c r="I90" s="30">
        <v>3113</v>
      </c>
      <c r="J90" s="30">
        <f>SUM(J85:J89)</f>
        <v>3159</v>
      </c>
      <c r="K90" s="31">
        <f>SUM(K85:K89)</f>
        <v>3217</v>
      </c>
      <c r="L90" s="26"/>
      <c r="M90" s="27">
        <v>9.3</v>
      </c>
      <c r="N90" s="27">
        <v>11.8</v>
      </c>
      <c r="O90" s="27">
        <v>8.7</v>
      </c>
      <c r="P90" s="28">
        <v>8.2</v>
      </c>
    </row>
    <row r="91" spans="2:16" ht="3.75" customHeight="1">
      <c r="B91" s="6"/>
      <c r="C91" s="1"/>
      <c r="D91" s="14"/>
      <c r="E91" s="14"/>
      <c r="F91" s="14"/>
      <c r="G91" s="14"/>
      <c r="H91" s="14"/>
      <c r="I91" s="14"/>
      <c r="J91" s="14"/>
      <c r="K91" s="15"/>
      <c r="L91" s="16"/>
      <c r="M91" s="17"/>
      <c r="N91" s="17"/>
      <c r="O91" s="17"/>
      <c r="P91" s="18"/>
    </row>
    <row r="92" spans="1:16" ht="12.75" customHeight="1">
      <c r="A92" s="6"/>
      <c r="B92" s="1" t="s">
        <v>44</v>
      </c>
      <c r="C92" s="1"/>
      <c r="D92" s="14">
        <v>630</v>
      </c>
      <c r="E92" s="14">
        <v>692</v>
      </c>
      <c r="F92" s="14">
        <v>775</v>
      </c>
      <c r="G92" s="14">
        <v>724</v>
      </c>
      <c r="H92" s="14">
        <v>761</v>
      </c>
      <c r="I92" s="14">
        <v>781</v>
      </c>
      <c r="J92" s="14">
        <v>813</v>
      </c>
      <c r="K92" s="15">
        <v>808</v>
      </c>
      <c r="L92" s="16"/>
      <c r="M92" s="32"/>
      <c r="N92" s="32"/>
      <c r="O92" s="32"/>
      <c r="P92" s="33"/>
    </row>
    <row r="93" spans="1:16" ht="12.75" customHeight="1">
      <c r="A93" s="6"/>
      <c r="B93" s="1" t="s">
        <v>61</v>
      </c>
      <c r="C93" s="1"/>
      <c r="D93" s="14">
        <v>28</v>
      </c>
      <c r="E93" s="14">
        <v>35</v>
      </c>
      <c r="F93" s="14">
        <v>39</v>
      </c>
      <c r="G93" s="14">
        <v>40</v>
      </c>
      <c r="H93" s="14">
        <v>47</v>
      </c>
      <c r="I93" s="14">
        <v>45</v>
      </c>
      <c r="J93" s="14">
        <v>44</v>
      </c>
      <c r="K93" s="15">
        <v>63</v>
      </c>
      <c r="L93" s="16"/>
      <c r="M93" s="32"/>
      <c r="N93" s="32"/>
      <c r="O93" s="32"/>
      <c r="P93" s="33"/>
    </row>
    <row r="94" spans="1:16" ht="12.75" customHeight="1">
      <c r="A94" s="6"/>
      <c r="B94" s="1" t="s">
        <v>33</v>
      </c>
      <c r="C94" s="1"/>
      <c r="D94" s="14">
        <v>42</v>
      </c>
      <c r="E94" s="14">
        <v>44</v>
      </c>
      <c r="F94" s="14">
        <v>55</v>
      </c>
      <c r="G94" s="14">
        <v>56</v>
      </c>
      <c r="H94" s="14">
        <v>64</v>
      </c>
      <c r="I94" s="14">
        <v>72</v>
      </c>
      <c r="J94" s="14">
        <v>87</v>
      </c>
      <c r="K94" s="15">
        <v>89</v>
      </c>
      <c r="L94" s="16"/>
      <c r="M94" s="32"/>
      <c r="N94" s="32"/>
      <c r="O94" s="32"/>
      <c r="P94" s="33"/>
    </row>
    <row r="95" spans="1:16" ht="12.75" customHeight="1">
      <c r="A95" s="6"/>
      <c r="B95" s="1" t="s">
        <v>67</v>
      </c>
      <c r="C95" s="1"/>
      <c r="D95" s="14">
        <v>0</v>
      </c>
      <c r="E95" s="14">
        <v>1</v>
      </c>
      <c r="F95" s="14">
        <v>2</v>
      </c>
      <c r="G95" s="14">
        <v>1</v>
      </c>
      <c r="H95" s="14">
        <v>2</v>
      </c>
      <c r="I95" s="14">
        <v>2</v>
      </c>
      <c r="J95" s="14">
        <v>3</v>
      </c>
      <c r="K95" s="15">
        <v>3</v>
      </c>
      <c r="L95" s="16"/>
      <c r="M95" s="32"/>
      <c r="N95" s="32"/>
      <c r="O95" s="32"/>
      <c r="P95" s="33"/>
    </row>
    <row r="96" spans="1:16" ht="12.75" customHeight="1">
      <c r="A96" s="6"/>
      <c r="B96" s="1" t="s">
        <v>107</v>
      </c>
      <c r="C96" s="1"/>
      <c r="D96" s="14">
        <v>67</v>
      </c>
      <c r="E96" s="14">
        <v>71</v>
      </c>
      <c r="F96" s="14">
        <v>83</v>
      </c>
      <c r="G96" s="14">
        <v>78</v>
      </c>
      <c r="H96" s="14">
        <v>89</v>
      </c>
      <c r="I96" s="14">
        <v>88</v>
      </c>
      <c r="J96" s="14">
        <v>92</v>
      </c>
      <c r="K96" s="15">
        <v>93</v>
      </c>
      <c r="L96" s="16"/>
      <c r="M96" s="32"/>
      <c r="N96" s="32"/>
      <c r="O96" s="32"/>
      <c r="P96" s="33"/>
    </row>
    <row r="97" spans="1:16" s="22" customFormat="1" ht="12.75" customHeight="1">
      <c r="A97" s="6"/>
      <c r="B97" s="6" t="s">
        <v>37</v>
      </c>
      <c r="C97" s="6"/>
      <c r="D97" s="30">
        <v>767</v>
      </c>
      <c r="E97" s="30">
        <v>843</v>
      </c>
      <c r="F97" s="30">
        <v>954</v>
      </c>
      <c r="G97" s="30">
        <v>899</v>
      </c>
      <c r="H97" s="30">
        <v>963</v>
      </c>
      <c r="I97" s="30">
        <v>988</v>
      </c>
      <c r="J97" s="30">
        <f>SUM(J92:J96)</f>
        <v>1039</v>
      </c>
      <c r="K97" s="31">
        <f>SUM(K92:K96)</f>
        <v>1056</v>
      </c>
      <c r="L97" s="26"/>
      <c r="M97" s="27">
        <v>16.7</v>
      </c>
      <c r="N97" s="27">
        <v>18.7</v>
      </c>
      <c r="O97" s="27">
        <v>16.8</v>
      </c>
      <c r="P97" s="28">
        <v>20.1</v>
      </c>
    </row>
    <row r="98" spans="3:16" ht="3.75" customHeight="1">
      <c r="C98" s="1"/>
      <c r="D98" s="14"/>
      <c r="E98" s="14"/>
      <c r="F98" s="14"/>
      <c r="G98" s="14"/>
      <c r="H98" s="14"/>
      <c r="I98" s="14"/>
      <c r="J98" s="14"/>
      <c r="K98" s="15"/>
      <c r="L98" s="16"/>
      <c r="M98" s="17"/>
      <c r="N98" s="17"/>
      <c r="O98" s="17"/>
      <c r="P98" s="18"/>
    </row>
    <row r="99" spans="1:16" ht="12.75" customHeight="1">
      <c r="A99" s="6"/>
      <c r="B99" s="1" t="s">
        <v>44</v>
      </c>
      <c r="C99" s="1"/>
      <c r="D99" s="14">
        <v>858</v>
      </c>
      <c r="E99" s="14">
        <v>833</v>
      </c>
      <c r="F99" s="14">
        <v>841</v>
      </c>
      <c r="G99" s="14">
        <v>865</v>
      </c>
      <c r="H99" s="14">
        <v>938</v>
      </c>
      <c r="I99" s="14">
        <v>884</v>
      </c>
      <c r="J99" s="14">
        <v>863</v>
      </c>
      <c r="K99" s="15">
        <v>877</v>
      </c>
      <c r="L99" s="16"/>
      <c r="M99" s="32"/>
      <c r="N99" s="32"/>
      <c r="O99" s="32"/>
      <c r="P99" s="33"/>
    </row>
    <row r="100" spans="1:16" ht="12.75" customHeight="1">
      <c r="A100" s="6"/>
      <c r="B100" s="1" t="s">
        <v>61</v>
      </c>
      <c r="C100" s="1"/>
      <c r="D100" s="14">
        <v>69</v>
      </c>
      <c r="E100" s="14">
        <v>71</v>
      </c>
      <c r="F100" s="14">
        <v>74</v>
      </c>
      <c r="G100" s="14">
        <v>76</v>
      </c>
      <c r="H100" s="14">
        <v>64</v>
      </c>
      <c r="I100" s="14">
        <v>71</v>
      </c>
      <c r="J100" s="14">
        <v>72</v>
      </c>
      <c r="K100" s="15">
        <v>75</v>
      </c>
      <c r="L100" s="16"/>
      <c r="M100" s="32"/>
      <c r="N100" s="32"/>
      <c r="O100" s="32"/>
      <c r="P100" s="33"/>
    </row>
    <row r="101" spans="1:16" ht="12.75" customHeight="1">
      <c r="A101" s="6"/>
      <c r="B101" s="1" t="s">
        <v>33</v>
      </c>
      <c r="C101" s="1"/>
      <c r="D101" s="14">
        <v>96</v>
      </c>
      <c r="E101" s="14">
        <v>109</v>
      </c>
      <c r="F101" s="14">
        <v>120</v>
      </c>
      <c r="G101" s="14">
        <v>134</v>
      </c>
      <c r="H101" s="14">
        <v>166</v>
      </c>
      <c r="I101" s="14">
        <v>157</v>
      </c>
      <c r="J101" s="14">
        <v>176</v>
      </c>
      <c r="K101" s="15">
        <v>172</v>
      </c>
      <c r="L101" s="16"/>
      <c r="M101" s="32"/>
      <c r="N101" s="32"/>
      <c r="O101" s="32"/>
      <c r="P101" s="33"/>
    </row>
    <row r="102" spans="1:16" ht="12.75" customHeight="1">
      <c r="A102" s="6"/>
      <c r="B102" s="1" t="s">
        <v>67</v>
      </c>
      <c r="C102" s="1"/>
      <c r="D102" s="14">
        <v>42</v>
      </c>
      <c r="E102" s="14">
        <v>47</v>
      </c>
      <c r="F102" s="14">
        <v>47</v>
      </c>
      <c r="G102" s="14">
        <v>54</v>
      </c>
      <c r="H102" s="14">
        <v>57</v>
      </c>
      <c r="I102" s="14">
        <v>58</v>
      </c>
      <c r="J102" s="14">
        <v>55</v>
      </c>
      <c r="K102" s="15">
        <v>53</v>
      </c>
      <c r="L102" s="16"/>
      <c r="M102" s="32"/>
      <c r="N102" s="32"/>
      <c r="O102" s="32"/>
      <c r="P102" s="33"/>
    </row>
    <row r="103" spans="1:16" ht="12.75" customHeight="1">
      <c r="A103" s="6"/>
      <c r="B103" s="1" t="s">
        <v>107</v>
      </c>
      <c r="C103" s="1"/>
      <c r="D103" s="14">
        <v>46</v>
      </c>
      <c r="E103" s="14">
        <v>45</v>
      </c>
      <c r="F103" s="14">
        <v>51</v>
      </c>
      <c r="G103" s="14">
        <v>48</v>
      </c>
      <c r="H103" s="14">
        <v>68</v>
      </c>
      <c r="I103" s="14">
        <v>66</v>
      </c>
      <c r="J103" s="14">
        <v>57</v>
      </c>
      <c r="K103" s="15">
        <v>60</v>
      </c>
      <c r="L103" s="16"/>
      <c r="M103" s="32"/>
      <c r="N103" s="32"/>
      <c r="O103" s="32"/>
      <c r="P103" s="33"/>
    </row>
    <row r="104" spans="1:16" s="22" customFormat="1" ht="12.75" customHeight="1">
      <c r="A104" s="6"/>
      <c r="B104" s="6" t="s">
        <v>90</v>
      </c>
      <c r="C104" s="6"/>
      <c r="D104" s="30">
        <v>1111</v>
      </c>
      <c r="E104" s="30">
        <v>1105</v>
      </c>
      <c r="F104" s="30">
        <v>1133</v>
      </c>
      <c r="G104" s="30">
        <v>1177</v>
      </c>
      <c r="H104" s="30">
        <v>1293</v>
      </c>
      <c r="I104" s="30">
        <v>1236</v>
      </c>
      <c r="J104" s="30">
        <f>SUM(J99:J103)</f>
        <v>1223</v>
      </c>
      <c r="K104" s="31">
        <f>SUM(K99:K103)</f>
        <v>1237</v>
      </c>
      <c r="L104" s="26"/>
      <c r="M104" s="27">
        <v>5.6</v>
      </c>
      <c r="N104" s="27">
        <v>8.4</v>
      </c>
      <c r="O104" s="27">
        <v>7.8</v>
      </c>
      <c r="P104" s="28">
        <v>6.7</v>
      </c>
    </row>
    <row r="105" spans="2:255" ht="3.75" customHeight="1">
      <c r="B105" s="6"/>
      <c r="C105" s="6"/>
      <c r="D105" s="102"/>
      <c r="E105" s="102"/>
      <c r="F105" s="102"/>
      <c r="G105" s="102"/>
      <c r="H105" s="102"/>
      <c r="I105" s="102"/>
      <c r="J105" s="102"/>
      <c r="K105" s="104"/>
      <c r="L105" s="26"/>
      <c r="M105" s="27"/>
      <c r="N105" s="27"/>
      <c r="O105" s="27"/>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c r="HZ105" s="22"/>
      <c r="IA105" s="22"/>
      <c r="IB105" s="22"/>
      <c r="IC105" s="22"/>
      <c r="ID105" s="22"/>
      <c r="IE105" s="22"/>
      <c r="IF105" s="22"/>
      <c r="IG105" s="22"/>
      <c r="IH105" s="22"/>
      <c r="II105" s="22"/>
      <c r="IJ105" s="22"/>
      <c r="IK105" s="22"/>
      <c r="IL105" s="22"/>
      <c r="IM105" s="22"/>
      <c r="IN105" s="22"/>
      <c r="IO105" s="22"/>
      <c r="IP105" s="22"/>
      <c r="IQ105" s="22"/>
      <c r="IR105" s="22"/>
      <c r="IS105" s="22"/>
      <c r="IT105" s="22"/>
      <c r="IU105" s="22"/>
    </row>
    <row r="106" spans="1:255" s="278" customFormat="1" ht="13.5" customHeight="1">
      <c r="A106" s="46"/>
      <c r="B106" s="1" t="s">
        <v>285</v>
      </c>
      <c r="C106" s="1"/>
      <c r="D106" s="14">
        <v>329</v>
      </c>
      <c r="E106" s="14">
        <v>320</v>
      </c>
      <c r="F106" s="14">
        <v>336</v>
      </c>
      <c r="G106" s="14">
        <v>329</v>
      </c>
      <c r="H106" s="14">
        <v>327</v>
      </c>
      <c r="I106" s="14">
        <v>281</v>
      </c>
      <c r="J106" s="14">
        <v>287</v>
      </c>
      <c r="K106" s="15">
        <v>306</v>
      </c>
      <c r="L106" s="16"/>
      <c r="M106" s="17">
        <v>1.3</v>
      </c>
      <c r="N106" s="17">
        <v>-3</v>
      </c>
      <c r="O106" s="17">
        <v>-1</v>
      </c>
      <c r="P106" s="18">
        <v>1.2</v>
      </c>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c r="HE106" s="46"/>
      <c r="HF106" s="46"/>
      <c r="HG106" s="46"/>
      <c r="HH106" s="46"/>
      <c r="HI106" s="46"/>
      <c r="HJ106" s="46"/>
      <c r="HK106" s="46"/>
      <c r="HL106" s="46"/>
      <c r="HM106" s="46"/>
      <c r="HN106" s="46"/>
      <c r="HO106" s="46"/>
      <c r="HP106" s="46"/>
      <c r="HQ106" s="46"/>
      <c r="HR106" s="46"/>
      <c r="HS106" s="46"/>
      <c r="HT106" s="46"/>
      <c r="HU106" s="46"/>
      <c r="HV106" s="46"/>
      <c r="HW106" s="46"/>
      <c r="HX106" s="46"/>
      <c r="HY106" s="46"/>
      <c r="HZ106" s="46"/>
      <c r="IA106" s="46"/>
      <c r="IB106" s="46"/>
      <c r="IC106" s="46"/>
      <c r="ID106" s="46"/>
      <c r="IE106" s="46"/>
      <c r="IF106" s="46"/>
      <c r="IG106" s="46"/>
      <c r="IH106" s="46"/>
      <c r="II106" s="46"/>
      <c r="IJ106" s="46"/>
      <c r="IK106" s="46"/>
      <c r="IL106" s="46"/>
      <c r="IM106" s="46"/>
      <c r="IN106" s="46"/>
      <c r="IO106" s="46"/>
      <c r="IP106" s="46"/>
      <c r="IQ106" s="46"/>
      <c r="IR106" s="46"/>
      <c r="IS106" s="46"/>
      <c r="IT106" s="46"/>
      <c r="IU106" s="46"/>
    </row>
    <row r="107" spans="3:16" ht="3.75" customHeight="1">
      <c r="C107" s="1"/>
      <c r="D107" s="14"/>
      <c r="E107" s="14"/>
      <c r="F107" s="14"/>
      <c r="G107" s="14"/>
      <c r="H107" s="14"/>
      <c r="I107" s="14"/>
      <c r="J107" s="14"/>
      <c r="K107" s="15"/>
      <c r="L107" s="16"/>
      <c r="M107" s="17"/>
      <c r="N107" s="17"/>
      <c r="O107" s="17"/>
      <c r="P107" s="18"/>
    </row>
    <row r="108" spans="1:16" s="22" customFormat="1" ht="12.75" customHeight="1">
      <c r="A108" s="6"/>
      <c r="B108" s="6" t="s">
        <v>29</v>
      </c>
      <c r="C108" s="6"/>
      <c r="D108" s="34">
        <v>839</v>
      </c>
      <c r="E108" s="34">
        <v>851</v>
      </c>
      <c r="F108" s="34">
        <v>898</v>
      </c>
      <c r="G108" s="34">
        <v>908</v>
      </c>
      <c r="H108" s="34">
        <v>955</v>
      </c>
      <c r="I108" s="34">
        <v>889</v>
      </c>
      <c r="J108" s="34">
        <v>897</v>
      </c>
      <c r="K108" s="35">
        <v>924</v>
      </c>
      <c r="L108" s="26"/>
      <c r="M108" s="27">
        <v>6.5</v>
      </c>
      <c r="N108" s="27">
        <v>8.3</v>
      </c>
      <c r="O108" s="27">
        <v>1.5</v>
      </c>
      <c r="P108" s="28">
        <v>-1.2</v>
      </c>
    </row>
    <row r="109" spans="2:16" ht="12.75" customHeight="1">
      <c r="B109" s="1" t="s">
        <v>47</v>
      </c>
      <c r="C109" s="1"/>
      <c r="D109" s="14">
        <v>0</v>
      </c>
      <c r="E109" s="14">
        <v>0</v>
      </c>
      <c r="F109" s="14">
        <v>0</v>
      </c>
      <c r="G109" s="14">
        <v>0</v>
      </c>
      <c r="H109" s="14">
        <v>-1</v>
      </c>
      <c r="I109" s="14">
        <v>0</v>
      </c>
      <c r="J109" s="14">
        <v>0</v>
      </c>
      <c r="K109" s="15">
        <v>0</v>
      </c>
      <c r="L109" s="16"/>
      <c r="M109" s="17"/>
      <c r="N109" s="17"/>
      <c r="O109" s="17"/>
      <c r="P109" s="18"/>
    </row>
    <row r="110" spans="1:16" s="22" customFormat="1" ht="12.75" customHeight="1" thickBot="1">
      <c r="A110" s="6"/>
      <c r="B110" s="6" t="s">
        <v>57</v>
      </c>
      <c r="C110" s="6"/>
      <c r="D110" s="24">
        <v>2717</v>
      </c>
      <c r="E110" s="24">
        <v>2799</v>
      </c>
      <c r="F110" s="24">
        <v>2985</v>
      </c>
      <c r="G110" s="24">
        <v>2984</v>
      </c>
      <c r="H110" s="24">
        <v>3210</v>
      </c>
      <c r="I110" s="24">
        <v>3113</v>
      </c>
      <c r="J110" s="24">
        <f>J97+J104+J108+J109</f>
        <v>3159</v>
      </c>
      <c r="K110" s="25">
        <f>K97+K104+K108+K109</f>
        <v>3217</v>
      </c>
      <c r="L110" s="26"/>
      <c r="M110" s="37">
        <v>9.3</v>
      </c>
      <c r="N110" s="37">
        <v>11.8</v>
      </c>
      <c r="O110" s="37">
        <v>8.7</v>
      </c>
      <c r="P110" s="38">
        <v>8.2</v>
      </c>
    </row>
    <row r="111" spans="3:16" ht="3.75" customHeight="1" thickTop="1">
      <c r="C111" s="1"/>
      <c r="D111" s="41"/>
      <c r="E111" s="41"/>
      <c r="F111" s="41"/>
      <c r="G111" s="41"/>
      <c r="H111" s="41"/>
      <c r="I111" s="44"/>
      <c r="J111" s="44"/>
      <c r="K111" s="41"/>
      <c r="L111" s="1"/>
      <c r="M111" s="42"/>
      <c r="N111" s="423"/>
      <c r="O111" s="423"/>
      <c r="P111" s="42"/>
    </row>
    <row r="112" spans="1:16" ht="12.75" customHeight="1">
      <c r="A112" s="43" t="s">
        <v>48</v>
      </c>
      <c r="B112" s="43"/>
      <c r="C112" s="1"/>
      <c r="D112" s="44"/>
      <c r="E112" s="44"/>
      <c r="F112" s="44"/>
      <c r="G112" s="44"/>
      <c r="H112" s="44"/>
      <c r="I112" s="44"/>
      <c r="J112" s="44"/>
      <c r="K112" s="44"/>
      <c r="L112" s="1"/>
      <c r="M112" s="42"/>
      <c r="N112" s="423"/>
      <c r="O112" s="423"/>
      <c r="P112" s="42"/>
    </row>
    <row r="113" spans="1:255" ht="12.75" customHeight="1">
      <c r="A113" s="45" t="s">
        <v>8</v>
      </c>
      <c r="B113" s="811" t="s">
        <v>275</v>
      </c>
      <c r="C113" s="811"/>
      <c r="D113" s="811"/>
      <c r="E113" s="811"/>
      <c r="F113" s="811"/>
      <c r="G113" s="811"/>
      <c r="H113" s="811"/>
      <c r="I113" s="811"/>
      <c r="J113" s="811"/>
      <c r="K113" s="811"/>
      <c r="L113" s="811"/>
      <c r="M113" s="807"/>
      <c r="N113" s="807"/>
      <c r="O113" s="807"/>
      <c r="P113" s="807"/>
      <c r="IT113"/>
      <c r="IU113"/>
    </row>
    <row r="114" spans="1:255" ht="12.75">
      <c r="A114" s="45" t="s">
        <v>113</v>
      </c>
      <c r="B114" s="811" t="s">
        <v>146</v>
      </c>
      <c r="C114" s="811"/>
      <c r="D114" s="811"/>
      <c r="E114" s="811"/>
      <c r="F114" s="811"/>
      <c r="G114" s="811"/>
      <c r="H114" s="811"/>
      <c r="I114" s="811"/>
      <c r="J114" s="811"/>
      <c r="K114" s="811"/>
      <c r="L114" s="811"/>
      <c r="M114" s="807"/>
      <c r="N114" s="807"/>
      <c r="O114" s="807"/>
      <c r="P114" s="807"/>
      <c r="IT114"/>
      <c r="IU114"/>
    </row>
    <row r="115" spans="1:255" ht="12.75">
      <c r="A115" s="45" t="s">
        <v>88</v>
      </c>
      <c r="B115" s="811" t="s">
        <v>147</v>
      </c>
      <c r="C115" s="811"/>
      <c r="D115" s="811"/>
      <c r="E115" s="811"/>
      <c r="F115" s="811"/>
      <c r="G115" s="811"/>
      <c r="H115" s="811"/>
      <c r="I115" s="811"/>
      <c r="J115" s="811"/>
      <c r="K115" s="811"/>
      <c r="L115" s="811"/>
      <c r="M115" s="807"/>
      <c r="N115" s="807"/>
      <c r="O115" s="807"/>
      <c r="P115" s="807"/>
      <c r="IT115"/>
      <c r="IU115"/>
    </row>
    <row r="116" spans="1:255" ht="12.75">
      <c r="A116" s="276"/>
      <c r="B116" s="806"/>
      <c r="C116" s="806"/>
      <c r="D116" s="806"/>
      <c r="E116" s="806"/>
      <c r="F116" s="806"/>
      <c r="G116" s="806"/>
      <c r="H116" s="806"/>
      <c r="I116" s="806"/>
      <c r="J116" s="806"/>
      <c r="K116" s="806"/>
      <c r="L116" s="806"/>
      <c r="M116" s="807"/>
      <c r="N116" s="807"/>
      <c r="O116" s="807"/>
      <c r="P116" s="807"/>
      <c r="IT116"/>
      <c r="IU116"/>
    </row>
    <row r="117" spans="1:16" ht="12.75" customHeight="1">
      <c r="A117" s="276"/>
      <c r="B117" s="806"/>
      <c r="C117" s="806"/>
      <c r="D117" s="806"/>
      <c r="E117" s="806"/>
      <c r="F117" s="806"/>
      <c r="G117" s="806"/>
      <c r="H117" s="806"/>
      <c r="I117" s="806"/>
      <c r="J117" s="806"/>
      <c r="K117" s="806"/>
      <c r="L117" s="806"/>
      <c r="M117" s="807"/>
      <c r="N117" s="807"/>
      <c r="O117" s="807"/>
      <c r="P117" s="807"/>
    </row>
  </sheetData>
  <sheetProtection/>
  <mergeCells count="7">
    <mergeCell ref="B116:P116"/>
    <mergeCell ref="B117:P117"/>
    <mergeCell ref="A81:C81"/>
    <mergeCell ref="M1:P1"/>
    <mergeCell ref="B113:P113"/>
    <mergeCell ref="B114:P114"/>
    <mergeCell ref="B115:P115"/>
  </mergeCells>
  <printOptions/>
  <pageMargins left="0.75" right="0.75" top="1" bottom="1" header="0.53" footer="0.5"/>
  <pageSetup fitToHeight="1" fitToWidth="1" horizontalDpi="600" verticalDpi="600" orientation="portrait" paperSize="9" scale="54" r:id="rId1"/>
  <headerFooter alignWithMargins="0">
    <oddHeader xml:space="preserve">&amp;L&amp;"Vodafone Rg,Regular"Vodafone Group Plc&amp;C&amp;"Vodafone Rg,Regular"01 Quarterly revenue </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G60"/>
  <sheetViews>
    <sheetView workbookViewId="0" topLeftCell="A1">
      <selection activeCell="A1" sqref="A1"/>
    </sheetView>
  </sheetViews>
  <sheetFormatPr defaultColWidth="9.140625" defaultRowHeight="12.75" customHeight="1"/>
  <cols>
    <col min="1" max="1" width="31.28125" style="480" customWidth="1"/>
    <col min="2" max="2" width="8.140625" style="480" customWidth="1"/>
    <col min="3" max="3" width="9.28125" style="480" customWidth="1"/>
    <col min="4" max="4" width="9.421875" style="480" customWidth="1"/>
    <col min="5" max="5" width="9.28125" style="480" customWidth="1"/>
    <col min="6" max="6" width="9.421875" style="480" customWidth="1"/>
    <col min="7" max="7" width="9.28125" style="480" customWidth="1"/>
    <col min="8" max="8" width="3.7109375" style="480" customWidth="1"/>
    <col min="9" max="254" width="9.140625" style="480" customWidth="1"/>
  </cols>
  <sheetData>
    <row r="1" s="481" customFormat="1" ht="12.75">
      <c r="A1" s="478" t="s">
        <v>402</v>
      </c>
    </row>
    <row r="2" s="481" customFormat="1" ht="12.75">
      <c r="A2" s="600" t="s">
        <v>449</v>
      </c>
    </row>
    <row r="3" s="481" customFormat="1" ht="12.75"/>
    <row r="4" ht="12.75">
      <c r="A4" s="601" t="s">
        <v>403</v>
      </c>
    </row>
    <row r="6" spans="1:2" ht="12.75">
      <c r="A6" s="602"/>
      <c r="B6" s="603"/>
    </row>
    <row r="7" spans="1:7" ht="38.25">
      <c r="A7" s="489"/>
      <c r="B7" s="604" t="s">
        <v>405</v>
      </c>
      <c r="C7" s="604" t="s">
        <v>406</v>
      </c>
      <c r="D7" s="604" t="s">
        <v>407</v>
      </c>
      <c r="E7" s="604" t="s">
        <v>408</v>
      </c>
      <c r="F7" s="604" t="s">
        <v>409</v>
      </c>
      <c r="G7" s="604" t="s">
        <v>69</v>
      </c>
    </row>
    <row r="8" spans="1:7" ht="12.75">
      <c r="A8" s="605"/>
      <c r="B8" s="485" t="s">
        <v>134</v>
      </c>
      <c r="C8" s="485" t="s">
        <v>134</v>
      </c>
      <c r="D8" s="485" t="s">
        <v>134</v>
      </c>
      <c r="E8" s="485" t="s">
        <v>134</v>
      </c>
      <c r="F8" s="485" t="s">
        <v>134</v>
      </c>
      <c r="G8" s="485" t="s">
        <v>134</v>
      </c>
    </row>
    <row r="9" spans="1:7" ht="12.75">
      <c r="A9" s="489" t="s">
        <v>453</v>
      </c>
      <c r="B9" s="488"/>
      <c r="C9" s="488"/>
      <c r="D9" s="488"/>
      <c r="E9" s="488"/>
      <c r="F9" s="488"/>
      <c r="G9" s="488"/>
    </row>
    <row r="10" spans="1:7" ht="6" customHeight="1">
      <c r="A10" s="525"/>
      <c r="B10" s="606"/>
      <c r="C10" s="607"/>
      <c r="D10" s="607"/>
      <c r="E10" s="607"/>
      <c r="F10" s="607"/>
      <c r="G10" s="607"/>
    </row>
    <row r="11" spans="1:7" ht="12.75">
      <c r="A11" s="525" t="s">
        <v>64</v>
      </c>
      <c r="B11" s="608">
        <v>4102</v>
      </c>
      <c r="C11" s="608">
        <v>-25</v>
      </c>
      <c r="D11" s="608">
        <v>4077</v>
      </c>
      <c r="E11" s="608">
        <v>-1</v>
      </c>
      <c r="F11" s="608">
        <v>4076</v>
      </c>
      <c r="G11" s="608">
        <v>1552</v>
      </c>
    </row>
    <row r="12" spans="1:7" ht="12.75">
      <c r="A12" s="525" t="s">
        <v>129</v>
      </c>
      <c r="B12" s="608">
        <v>2905</v>
      </c>
      <c r="C12" s="608">
        <v>-19</v>
      </c>
      <c r="D12" s="608">
        <v>2886</v>
      </c>
      <c r="E12" s="608">
        <v>-1</v>
      </c>
      <c r="F12" s="608">
        <v>2885</v>
      </c>
      <c r="G12" s="608">
        <v>1362</v>
      </c>
    </row>
    <row r="13" spans="1:7" ht="12.75">
      <c r="A13" s="525" t="s">
        <v>55</v>
      </c>
      <c r="B13" s="608">
        <v>2511</v>
      </c>
      <c r="C13" s="608">
        <v>-38</v>
      </c>
      <c r="D13" s="608">
        <v>2473</v>
      </c>
      <c r="E13" s="608">
        <v>-2</v>
      </c>
      <c r="F13" s="608">
        <v>2471</v>
      </c>
      <c r="G13" s="608">
        <v>681</v>
      </c>
    </row>
    <row r="14" spans="1:7" ht="12.75">
      <c r="A14" s="525" t="s">
        <v>84</v>
      </c>
      <c r="B14" s="608">
        <v>2664</v>
      </c>
      <c r="C14" s="608">
        <v>-25</v>
      </c>
      <c r="D14" s="608">
        <v>2639</v>
      </c>
      <c r="E14" s="608">
        <v>-3</v>
      </c>
      <c r="F14" s="608">
        <v>2636</v>
      </c>
      <c r="G14" s="608">
        <v>633</v>
      </c>
    </row>
    <row r="15" spans="1:7" ht="12.75">
      <c r="A15" s="525" t="s">
        <v>96</v>
      </c>
      <c r="B15" s="608">
        <v>4304</v>
      </c>
      <c r="C15" s="608">
        <v>-43</v>
      </c>
      <c r="D15" s="608">
        <v>4261</v>
      </c>
      <c r="E15" s="608">
        <v>-2</v>
      </c>
      <c r="F15" s="608">
        <v>4259</v>
      </c>
      <c r="G15" s="608">
        <v>1327</v>
      </c>
    </row>
    <row r="16" spans="1:7" ht="12.75">
      <c r="A16" s="609" t="s">
        <v>18</v>
      </c>
      <c r="B16" s="610">
        <v>16486</v>
      </c>
      <c r="C16" s="610">
        <v>-150</v>
      </c>
      <c r="D16" s="610">
        <v>16336</v>
      </c>
      <c r="E16" s="610">
        <v>-9</v>
      </c>
      <c r="F16" s="610">
        <v>16327</v>
      </c>
      <c r="G16" s="610">
        <v>5555</v>
      </c>
    </row>
    <row r="17" spans="1:7" s="614" customFormat="1" ht="6" customHeight="1">
      <c r="A17" s="611"/>
      <c r="B17" s="612"/>
      <c r="C17" s="612"/>
      <c r="D17" s="612"/>
      <c r="E17" s="612"/>
      <c r="F17" s="612"/>
      <c r="G17" s="612"/>
    </row>
    <row r="18" spans="1:7" ht="12.75" customHeight="1">
      <c r="A18" s="525" t="s">
        <v>77</v>
      </c>
      <c r="B18" s="613">
        <v>2117</v>
      </c>
      <c r="C18" s="613">
        <v>0</v>
      </c>
      <c r="D18" s="613">
        <v>2117</v>
      </c>
      <c r="E18" s="613">
        <v>-3</v>
      </c>
      <c r="F18" s="613">
        <v>2114</v>
      </c>
      <c r="G18" s="613">
        <v>535</v>
      </c>
    </row>
    <row r="19" spans="1:7" ht="12.75">
      <c r="A19" s="525" t="s">
        <v>9</v>
      </c>
      <c r="B19" s="608">
        <v>2814</v>
      </c>
      <c r="C19" s="608">
        <v>0</v>
      </c>
      <c r="D19" s="608">
        <v>2814</v>
      </c>
      <c r="E19" s="608">
        <v>-3</v>
      </c>
      <c r="F19" s="608">
        <v>2811</v>
      </c>
      <c r="G19" s="608">
        <v>934</v>
      </c>
    </row>
    <row r="20" spans="1:7" ht="12.75">
      <c r="A20" s="480" t="s">
        <v>17</v>
      </c>
      <c r="B20" s="608">
        <v>1977</v>
      </c>
      <c r="C20" s="608">
        <v>0</v>
      </c>
      <c r="D20" s="608">
        <v>1977</v>
      </c>
      <c r="E20" s="608">
        <v>-11</v>
      </c>
      <c r="F20" s="608">
        <v>1966</v>
      </c>
      <c r="G20" s="608">
        <v>532</v>
      </c>
    </row>
    <row r="21" spans="1:7" ht="12.75">
      <c r="A21" s="609" t="s">
        <v>127</v>
      </c>
      <c r="B21" s="610">
        <v>6908</v>
      </c>
      <c r="C21" s="610">
        <v>0</v>
      </c>
      <c r="D21" s="610">
        <v>6908</v>
      </c>
      <c r="E21" s="610">
        <v>-17</v>
      </c>
      <c r="F21" s="610">
        <v>6891</v>
      </c>
      <c r="G21" s="610">
        <v>2001</v>
      </c>
    </row>
    <row r="22" spans="1:7" ht="6" customHeight="1">
      <c r="A22" s="611"/>
      <c r="B22" s="612"/>
      <c r="C22" s="612"/>
      <c r="D22" s="612"/>
      <c r="E22" s="612"/>
      <c r="F22" s="612"/>
      <c r="G22" s="612"/>
    </row>
    <row r="23" spans="1:7" ht="25.5" customHeight="1">
      <c r="A23" s="525" t="s">
        <v>75</v>
      </c>
      <c r="B23" s="615">
        <v>306</v>
      </c>
      <c r="C23" s="615">
        <v>0</v>
      </c>
      <c r="D23" s="615">
        <v>306</v>
      </c>
      <c r="E23" s="615">
        <v>-4</v>
      </c>
      <c r="F23" s="615">
        <v>302</v>
      </c>
      <c r="G23" s="615">
        <v>-24</v>
      </c>
    </row>
    <row r="24" spans="1:7" s="614" customFormat="1" ht="6" customHeight="1">
      <c r="A24" s="480"/>
      <c r="B24" s="613"/>
      <c r="C24" s="613"/>
      <c r="D24" s="613"/>
      <c r="E24" s="613"/>
      <c r="F24" s="613"/>
      <c r="G24" s="613"/>
    </row>
    <row r="25" spans="1:7" s="614" customFormat="1" ht="12.75" customHeight="1" thickBot="1">
      <c r="A25" s="616" t="s">
        <v>515</v>
      </c>
      <c r="B25" s="617">
        <v>23700</v>
      </c>
      <c r="C25" s="617">
        <v>-150</v>
      </c>
      <c r="D25" s="617">
        <v>23550</v>
      </c>
      <c r="E25" s="617">
        <v>-30</v>
      </c>
      <c r="F25" s="617">
        <v>23520</v>
      </c>
      <c r="G25" s="617">
        <v>7532</v>
      </c>
    </row>
    <row r="26" spans="1:7" s="611" customFormat="1" ht="14.25">
      <c r="A26" s="611" t="s">
        <v>446</v>
      </c>
      <c r="B26" s="618">
        <v>9728</v>
      </c>
      <c r="C26" s="618"/>
      <c r="D26" s="618"/>
      <c r="E26" s="618"/>
      <c r="F26" s="618"/>
      <c r="G26" s="618">
        <v>3848</v>
      </c>
    </row>
    <row r="27" spans="2:7" ht="12.75">
      <c r="B27" s="619"/>
      <c r="C27" s="621"/>
      <c r="D27" s="621"/>
      <c r="E27" s="621"/>
      <c r="F27" s="621"/>
      <c r="G27" s="621"/>
    </row>
    <row r="28" spans="1:7" ht="12.75">
      <c r="A28" s="489" t="s">
        <v>404</v>
      </c>
      <c r="B28" s="620"/>
      <c r="C28" s="620"/>
      <c r="D28" s="620"/>
      <c r="E28" s="620"/>
      <c r="F28" s="620"/>
      <c r="G28" s="620"/>
    </row>
    <row r="29" spans="1:7" ht="6" customHeight="1">
      <c r="A29" s="525"/>
      <c r="B29" s="619"/>
      <c r="C29" s="621"/>
      <c r="D29" s="621"/>
      <c r="E29" s="621"/>
      <c r="F29" s="621"/>
      <c r="G29" s="621"/>
    </row>
    <row r="30" spans="1:7" ht="12.75">
      <c r="A30" s="525" t="s">
        <v>64</v>
      </c>
      <c r="B30" s="620">
        <v>3859</v>
      </c>
      <c r="C30" s="620">
        <v>-24</v>
      </c>
      <c r="D30" s="620">
        <v>3835</v>
      </c>
      <c r="E30" s="620">
        <v>-2</v>
      </c>
      <c r="F30" s="620">
        <v>3833</v>
      </c>
      <c r="G30" s="620">
        <v>1471</v>
      </c>
    </row>
    <row r="31" spans="1:7" ht="12.75">
      <c r="A31" s="525" t="s">
        <v>129</v>
      </c>
      <c r="B31" s="620">
        <v>2852</v>
      </c>
      <c r="C31" s="620">
        <v>-24</v>
      </c>
      <c r="D31" s="620">
        <v>2828</v>
      </c>
      <c r="E31" s="620">
        <v>-1</v>
      </c>
      <c r="F31" s="620">
        <v>2827</v>
      </c>
      <c r="G31" s="620">
        <v>1356</v>
      </c>
    </row>
    <row r="32" spans="1:7" ht="12.75">
      <c r="A32" s="525" t="s">
        <v>55</v>
      </c>
      <c r="B32" s="620">
        <v>2614</v>
      </c>
      <c r="C32" s="620">
        <v>-38</v>
      </c>
      <c r="D32" s="620">
        <v>2576</v>
      </c>
      <c r="E32" s="620">
        <v>-1</v>
      </c>
      <c r="F32" s="620">
        <v>2575</v>
      </c>
      <c r="G32" s="620">
        <v>868</v>
      </c>
    </row>
    <row r="33" spans="1:7" ht="12.75">
      <c r="A33" s="525" t="s">
        <v>84</v>
      </c>
      <c r="B33" s="620">
        <v>2593</v>
      </c>
      <c r="C33" s="620">
        <v>-26</v>
      </c>
      <c r="D33" s="620">
        <v>2567</v>
      </c>
      <c r="E33" s="620">
        <v>-4</v>
      </c>
      <c r="F33" s="620">
        <v>2563</v>
      </c>
      <c r="G33" s="620">
        <v>599</v>
      </c>
    </row>
    <row r="34" spans="1:7" ht="12.75">
      <c r="A34" s="525" t="s">
        <v>96</v>
      </c>
      <c r="B34" s="620">
        <v>4122</v>
      </c>
      <c r="C34" s="620">
        <v>-38</v>
      </c>
      <c r="D34" s="620">
        <v>4084</v>
      </c>
      <c r="E34" s="620">
        <v>-2</v>
      </c>
      <c r="F34" s="620">
        <v>4082</v>
      </c>
      <c r="G34" s="620">
        <v>1261</v>
      </c>
    </row>
    <row r="35" spans="1:7" s="614" customFormat="1" ht="12.75">
      <c r="A35" s="609" t="s">
        <v>18</v>
      </c>
      <c r="B35" s="622">
        <v>16040</v>
      </c>
      <c r="C35" s="622">
        <v>-150</v>
      </c>
      <c r="D35" s="622">
        <v>15890</v>
      </c>
      <c r="E35" s="622">
        <v>-10</v>
      </c>
      <c r="F35" s="622">
        <v>15880</v>
      </c>
      <c r="G35" s="622">
        <v>5555</v>
      </c>
    </row>
    <row r="36" spans="1:7" ht="6" customHeight="1">
      <c r="A36" s="611"/>
      <c r="B36" s="623"/>
      <c r="C36" s="623"/>
      <c r="D36" s="623"/>
      <c r="E36" s="623"/>
      <c r="F36" s="623"/>
      <c r="G36" s="623"/>
    </row>
    <row r="37" spans="1:7" ht="12.75">
      <c r="A37" s="525" t="s">
        <v>77</v>
      </c>
      <c r="B37" s="717">
        <v>1874</v>
      </c>
      <c r="C37" s="717">
        <v>0</v>
      </c>
      <c r="D37" s="717">
        <v>1874</v>
      </c>
      <c r="E37" s="717">
        <v>-7</v>
      </c>
      <c r="F37" s="717">
        <v>1867</v>
      </c>
      <c r="G37" s="717">
        <v>488</v>
      </c>
    </row>
    <row r="38" spans="1:7" ht="12.75">
      <c r="A38" s="525" t="s">
        <v>9</v>
      </c>
      <c r="B38" s="620">
        <v>2612</v>
      </c>
      <c r="C38" s="620">
        <v>0</v>
      </c>
      <c r="D38" s="620">
        <v>2612</v>
      </c>
      <c r="E38" s="620">
        <v>-4</v>
      </c>
      <c r="F38" s="620">
        <v>2608</v>
      </c>
      <c r="G38" s="620">
        <v>866</v>
      </c>
    </row>
    <row r="39" spans="1:7" ht="12.75">
      <c r="A39" s="480" t="s">
        <v>17</v>
      </c>
      <c r="B39" s="620">
        <v>1956</v>
      </c>
      <c r="C39" s="620">
        <v>0</v>
      </c>
      <c r="D39" s="620">
        <v>1956</v>
      </c>
      <c r="E39" s="620">
        <v>-13</v>
      </c>
      <c r="F39" s="620">
        <v>1943</v>
      </c>
      <c r="G39" s="620">
        <v>578</v>
      </c>
    </row>
    <row r="40" spans="1:7" s="614" customFormat="1" ht="12.75">
      <c r="A40" s="609" t="s">
        <v>127</v>
      </c>
      <c r="B40" s="622">
        <v>6442</v>
      </c>
      <c r="C40" s="622">
        <v>0</v>
      </c>
      <c r="D40" s="622">
        <v>6442</v>
      </c>
      <c r="E40" s="622">
        <v>-24</v>
      </c>
      <c r="F40" s="622">
        <v>6418</v>
      </c>
      <c r="G40" s="622">
        <v>1932</v>
      </c>
    </row>
    <row r="41" spans="1:7" ht="6" customHeight="1">
      <c r="A41" s="611"/>
      <c r="B41" s="623"/>
      <c r="C41" s="623"/>
      <c r="D41" s="623"/>
      <c r="E41" s="623"/>
      <c r="F41" s="623"/>
      <c r="G41" s="623"/>
    </row>
    <row r="42" spans="1:7" ht="25.5">
      <c r="A42" s="525" t="s">
        <v>75</v>
      </c>
      <c r="B42" s="624">
        <v>320</v>
      </c>
      <c r="C42" s="624">
        <v>0</v>
      </c>
      <c r="D42" s="624">
        <v>320</v>
      </c>
      <c r="E42" s="624">
        <v>-15</v>
      </c>
      <c r="F42" s="624">
        <v>305</v>
      </c>
      <c r="G42" s="624">
        <v>-124</v>
      </c>
    </row>
    <row r="43" spans="2:7" ht="6.75" customHeight="1">
      <c r="B43" s="717"/>
      <c r="C43" s="717"/>
      <c r="D43" s="717"/>
      <c r="E43" s="717"/>
      <c r="F43" s="717"/>
      <c r="G43" s="717"/>
    </row>
    <row r="44" spans="1:7" s="614" customFormat="1" ht="12.75" customHeight="1" thickBot="1">
      <c r="A44" s="616" t="s">
        <v>515</v>
      </c>
      <c r="B44" s="625">
        <v>22802</v>
      </c>
      <c r="C44" s="625">
        <v>-150</v>
      </c>
      <c r="D44" s="625">
        <v>22652</v>
      </c>
      <c r="E44" s="625">
        <v>-49</v>
      </c>
      <c r="F44" s="625">
        <v>22603</v>
      </c>
      <c r="G44" s="625">
        <v>7363</v>
      </c>
    </row>
    <row r="45" spans="1:7" s="611" customFormat="1" ht="14.25">
      <c r="A45" s="611" t="s">
        <v>446</v>
      </c>
      <c r="B45" s="626">
        <v>9372</v>
      </c>
      <c r="C45" s="626"/>
      <c r="D45" s="626"/>
      <c r="E45" s="626"/>
      <c r="F45" s="626"/>
      <c r="G45" s="626">
        <v>3753</v>
      </c>
    </row>
    <row r="47" ht="12.75">
      <c r="A47" s="480" t="s">
        <v>125</v>
      </c>
    </row>
    <row r="48" ht="12.75">
      <c r="A48" s="480" t="s">
        <v>410</v>
      </c>
    </row>
    <row r="51" spans="5:7" ht="14.25" customHeight="1">
      <c r="E51" s="839" t="s">
        <v>311</v>
      </c>
      <c r="F51" s="839"/>
      <c r="G51" s="839"/>
    </row>
    <row r="52" spans="5:7" ht="12.75">
      <c r="E52" s="604">
        <v>2011</v>
      </c>
      <c r="G52" s="604">
        <v>2010</v>
      </c>
    </row>
    <row r="53" spans="1:7" ht="12.75">
      <c r="A53" s="487"/>
      <c r="B53" s="487"/>
      <c r="C53" s="487"/>
      <c r="D53" s="487"/>
      <c r="E53" s="627" t="s">
        <v>134</v>
      </c>
      <c r="F53" s="487"/>
      <c r="G53" s="627" t="s">
        <v>134</v>
      </c>
    </row>
    <row r="54" spans="5:7" ht="6.75" customHeight="1">
      <c r="E54" s="628"/>
      <c r="F54" s="629"/>
      <c r="G54" s="629"/>
    </row>
    <row r="55" spans="1:7" s="614" customFormat="1" ht="12.75" customHeight="1">
      <c r="A55" s="614" t="s">
        <v>69</v>
      </c>
      <c r="E55" s="630">
        <v>7532</v>
      </c>
      <c r="F55" s="631"/>
      <c r="G55" s="632">
        <v>7363</v>
      </c>
    </row>
    <row r="56" spans="1:7" ht="12.75" customHeight="1">
      <c r="A56" s="480" t="s">
        <v>516</v>
      </c>
      <c r="E56" s="633">
        <v>-4018</v>
      </c>
      <c r="F56" s="634"/>
      <c r="G56" s="635">
        <v>-3948</v>
      </c>
    </row>
    <row r="57" spans="1:7" ht="12.75">
      <c r="A57" s="480" t="s">
        <v>411</v>
      </c>
      <c r="E57" s="633">
        <v>2521</v>
      </c>
      <c r="F57" s="634"/>
      <c r="G57" s="635">
        <v>2598</v>
      </c>
    </row>
    <row r="58" spans="1:7" ht="12.75">
      <c r="A58" s="480" t="s">
        <v>317</v>
      </c>
      <c r="E58" s="636">
        <v>-450</v>
      </c>
      <c r="F58" s="634"/>
      <c r="G58" s="637">
        <v>-800</v>
      </c>
    </row>
    <row r="59" spans="1:7" ht="12.75">
      <c r="A59" s="480" t="s">
        <v>156</v>
      </c>
      <c r="E59" s="636">
        <v>3414</v>
      </c>
      <c r="F59" s="634"/>
      <c r="G59" s="637">
        <v>0</v>
      </c>
    </row>
    <row r="60" spans="1:7" s="614" customFormat="1" ht="15" customHeight="1" thickBot="1">
      <c r="A60" s="616" t="s">
        <v>41</v>
      </c>
      <c r="B60" s="616"/>
      <c r="C60" s="616"/>
      <c r="D60" s="616"/>
      <c r="E60" s="638">
        <v>8999</v>
      </c>
      <c r="F60" s="639"/>
      <c r="G60" s="640">
        <v>5213</v>
      </c>
    </row>
  </sheetData>
  <mergeCells count="1">
    <mergeCell ref="E51:G51"/>
  </mergeCells>
  <printOptions/>
  <pageMargins left="0.75" right="0.75" top="1" bottom="1" header="0.5" footer="0.5"/>
  <pageSetup fitToHeight="1" fitToWidth="1" horizontalDpi="600" verticalDpi="600" orientation="portrait" paperSize="9" scale="88" r:id="rId1"/>
  <headerFooter alignWithMargins="0">
    <oddHeader>&amp;L&amp;"Vodafone Rg,Regular"Vodafone Group Plc</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A1" sqref="A1"/>
    </sheetView>
  </sheetViews>
  <sheetFormatPr defaultColWidth="9.140625" defaultRowHeight="12.75" customHeight="1"/>
  <cols>
    <col min="1" max="1" width="67.421875" style="642" customWidth="1"/>
    <col min="2" max="2" width="14.28125" style="642" customWidth="1"/>
    <col min="3" max="3" width="1.7109375" style="642" customWidth="1"/>
    <col min="4" max="4" width="14.28125" style="642" customWidth="1"/>
    <col min="5" max="250" width="9.140625" style="642" customWidth="1"/>
  </cols>
  <sheetData>
    <row r="1" spans="1:4" ht="12.75">
      <c r="A1" s="478" t="s">
        <v>402</v>
      </c>
      <c r="B1" s="641"/>
      <c r="C1" s="641"/>
      <c r="D1" s="641"/>
    </row>
    <row r="2" spans="1:4" ht="12.75">
      <c r="A2" s="600" t="s">
        <v>449</v>
      </c>
      <c r="B2" s="641"/>
      <c r="C2" s="641"/>
      <c r="D2" s="641"/>
    </row>
    <row r="3" spans="1:4" ht="12.75">
      <c r="A3" s="643"/>
      <c r="B3" s="643"/>
      <c r="C3" s="643"/>
      <c r="D3" s="643"/>
    </row>
    <row r="4" spans="1:4" ht="12.75">
      <c r="A4" s="644" t="s">
        <v>412</v>
      </c>
      <c r="B4" s="641"/>
      <c r="C4" s="641"/>
      <c r="D4" s="641"/>
    </row>
    <row r="5" spans="1:4" ht="12.75">
      <c r="A5" s="645"/>
      <c r="B5" s="641"/>
      <c r="C5" s="641"/>
      <c r="D5" s="641"/>
    </row>
    <row r="6" spans="1:4" ht="12.75">
      <c r="A6" s="641"/>
      <c r="B6" s="844" t="s">
        <v>311</v>
      </c>
      <c r="C6" s="844"/>
      <c r="D6" s="844"/>
    </row>
    <row r="7" spans="1:4" ht="12.75">
      <c r="A7" s="647"/>
      <c r="B7" s="648">
        <v>2011</v>
      </c>
      <c r="C7" s="649"/>
      <c r="D7" s="648">
        <v>2010</v>
      </c>
    </row>
    <row r="8" spans="1:4" ht="12.75">
      <c r="A8" s="650"/>
      <c r="B8" s="646" t="s">
        <v>134</v>
      </c>
      <c r="C8" s="651"/>
      <c r="D8" s="646" t="s">
        <v>134</v>
      </c>
    </row>
    <row r="9" spans="1:4" ht="4.5" customHeight="1">
      <c r="A9" s="641"/>
      <c r="B9" s="652"/>
      <c r="C9" s="645"/>
      <c r="D9" s="641"/>
    </row>
    <row r="10" spans="1:4" ht="12.75">
      <c r="A10" s="641" t="s">
        <v>517</v>
      </c>
      <c r="B10" s="652"/>
      <c r="C10" s="645"/>
      <c r="D10" s="641"/>
    </row>
    <row r="11" spans="1:4" ht="12.75">
      <c r="A11" s="641" t="s">
        <v>413</v>
      </c>
      <c r="B11" s="653">
        <v>8</v>
      </c>
      <c r="C11" s="654"/>
      <c r="D11" s="654">
        <v>38</v>
      </c>
    </row>
    <row r="12" spans="1:4" ht="12.75">
      <c r="A12" s="641" t="s">
        <v>414</v>
      </c>
      <c r="B12" s="653">
        <v>-4</v>
      </c>
      <c r="C12" s="655"/>
      <c r="D12" s="654">
        <v>5</v>
      </c>
    </row>
    <row r="13" spans="1:4" ht="12.75">
      <c r="A13" s="641"/>
      <c r="B13" s="653"/>
      <c r="C13" s="655"/>
      <c r="D13" s="654"/>
    </row>
    <row r="14" spans="1:4" ht="12.75">
      <c r="A14" s="641" t="s">
        <v>415</v>
      </c>
      <c r="B14" s="653"/>
      <c r="C14" s="655"/>
      <c r="D14" s="654"/>
    </row>
    <row r="15" spans="1:4" ht="12.75">
      <c r="A15" s="641" t="s">
        <v>413</v>
      </c>
      <c r="B15" s="653">
        <v>1165</v>
      </c>
      <c r="C15" s="654"/>
      <c r="D15" s="654">
        <v>1624</v>
      </c>
    </row>
    <row r="16" spans="1:4" ht="12.75">
      <c r="A16" s="641" t="s">
        <v>414</v>
      </c>
      <c r="B16" s="653">
        <v>1</v>
      </c>
      <c r="C16" s="654"/>
      <c r="D16" s="654">
        <v>-229</v>
      </c>
    </row>
    <row r="17" spans="1:4" ht="4.5" customHeight="1">
      <c r="A17" s="641"/>
      <c r="B17" s="653"/>
      <c r="C17" s="655"/>
      <c r="D17" s="654"/>
    </row>
    <row r="18" spans="1:4" ht="12.75">
      <c r="A18" s="659" t="s">
        <v>416</v>
      </c>
      <c r="B18" s="660">
        <v>1170</v>
      </c>
      <c r="C18" s="661"/>
      <c r="D18" s="661">
        <v>1438</v>
      </c>
    </row>
    <row r="19" spans="1:4" ht="12.75">
      <c r="A19" s="641"/>
      <c r="B19" s="653"/>
      <c r="C19" s="655"/>
      <c r="D19" s="654"/>
    </row>
    <row r="20" spans="1:4" ht="12.75">
      <c r="A20" s="641" t="s">
        <v>417</v>
      </c>
      <c r="B20" s="653"/>
      <c r="C20" s="655"/>
      <c r="D20" s="654"/>
    </row>
    <row r="21" spans="1:4" ht="12.75">
      <c r="A21" s="641" t="s">
        <v>418</v>
      </c>
      <c r="B21" s="653">
        <v>-43</v>
      </c>
      <c r="C21" s="655"/>
      <c r="D21" s="654">
        <v>-210</v>
      </c>
    </row>
    <row r="22" spans="1:4" ht="12.75">
      <c r="A22" s="641" t="s">
        <v>419</v>
      </c>
      <c r="B22" s="653">
        <v>240</v>
      </c>
      <c r="C22" s="655"/>
      <c r="D22" s="654">
        <v>-492</v>
      </c>
    </row>
    <row r="23" spans="1:4" ht="4.5" customHeight="1">
      <c r="A23" s="641"/>
      <c r="B23" s="653"/>
      <c r="C23" s="655"/>
      <c r="D23" s="654"/>
    </row>
    <row r="24" spans="1:4" ht="12.75">
      <c r="A24" s="659" t="s">
        <v>518</v>
      </c>
      <c r="B24" s="660">
        <v>197</v>
      </c>
      <c r="C24" s="661"/>
      <c r="D24" s="661">
        <v>-702</v>
      </c>
    </row>
    <row r="25" spans="1:4" ht="13.5" thickBot="1">
      <c r="A25" s="656" t="s">
        <v>420</v>
      </c>
      <c r="B25" s="657">
        <v>1367</v>
      </c>
      <c r="C25" s="658"/>
      <c r="D25" s="658">
        <v>736</v>
      </c>
    </row>
    <row r="26" spans="1:4" ht="12.75">
      <c r="A26" s="641"/>
      <c r="B26" s="641"/>
      <c r="C26" s="641"/>
      <c r="D26" s="641"/>
    </row>
    <row r="27" spans="1:4" ht="12.75">
      <c r="A27" s="662"/>
      <c r="B27" s="641"/>
      <c r="C27" s="641"/>
      <c r="D27" s="641"/>
    </row>
    <row r="28" spans="1:4" ht="12.75">
      <c r="A28" s="845"/>
      <c r="B28" s="845"/>
      <c r="C28" s="845"/>
      <c r="D28" s="845"/>
    </row>
    <row r="30" spans="1:4" ht="12.75">
      <c r="A30" s="845"/>
      <c r="B30" s="845"/>
      <c r="C30" s="845"/>
      <c r="D30" s="845"/>
    </row>
  </sheetData>
  <mergeCells count="3">
    <mergeCell ref="B6:D6"/>
    <mergeCell ref="A28:D28"/>
    <mergeCell ref="A30:D30"/>
  </mergeCells>
  <printOptions/>
  <pageMargins left="0.75" right="0.75" top="1" bottom="1" header="0.5" footer="0.5"/>
  <pageSetup fitToHeight="1" fitToWidth="1" horizontalDpi="600" verticalDpi="600" orientation="portrait" paperSize="9" scale="89" r:id="rId1"/>
  <headerFooter alignWithMargins="0">
    <oddHeader>&amp;L&amp;"Vodafone Rg,Regular"Vodafone Group Plc</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D15"/>
  <sheetViews>
    <sheetView workbookViewId="0" topLeftCell="A1">
      <selection activeCell="A1" sqref="A1"/>
    </sheetView>
  </sheetViews>
  <sheetFormatPr defaultColWidth="9.140625" defaultRowHeight="12.75" customHeight="1"/>
  <cols>
    <col min="1" max="1" width="67.421875" style="642" customWidth="1"/>
    <col min="2" max="2" width="14.28125" style="642" customWidth="1"/>
    <col min="3" max="3" width="1.7109375" style="642" customWidth="1"/>
    <col min="4" max="4" width="14.28125" style="642" customWidth="1"/>
    <col min="5" max="250" width="9.140625" style="642" customWidth="1"/>
  </cols>
  <sheetData>
    <row r="1" spans="1:4" ht="12.75">
      <c r="A1" s="478" t="s">
        <v>402</v>
      </c>
      <c r="B1" s="641"/>
      <c r="C1" s="641"/>
      <c r="D1" s="641"/>
    </row>
    <row r="2" spans="1:4" ht="12.75">
      <c r="A2" s="600" t="s">
        <v>449</v>
      </c>
      <c r="B2" s="641"/>
      <c r="C2" s="641"/>
      <c r="D2" s="641"/>
    </row>
    <row r="3" spans="1:4" ht="12.75">
      <c r="A3" s="643"/>
      <c r="B3" s="643"/>
      <c r="C3" s="643"/>
      <c r="D3" s="643"/>
    </row>
    <row r="4" spans="1:4" ht="12.75">
      <c r="A4" s="644" t="s">
        <v>421</v>
      </c>
      <c r="B4" s="641"/>
      <c r="C4" s="641"/>
      <c r="D4" s="641"/>
    </row>
    <row r="5" spans="1:4" ht="12.75">
      <c r="A5" s="641"/>
      <c r="B5" s="844" t="s">
        <v>311</v>
      </c>
      <c r="C5" s="844"/>
      <c r="D5" s="844"/>
    </row>
    <row r="6" spans="1:4" ht="12.75">
      <c r="A6" s="647"/>
      <c r="B6" s="648">
        <v>2011</v>
      </c>
      <c r="C6" s="663"/>
      <c r="D6" s="648">
        <v>2010</v>
      </c>
    </row>
    <row r="7" spans="1:4" ht="12.75">
      <c r="A7" s="650"/>
      <c r="B7" s="646" t="s">
        <v>422</v>
      </c>
      <c r="C7" s="646"/>
      <c r="D7" s="646" t="s">
        <v>422</v>
      </c>
    </row>
    <row r="8" spans="1:4" ht="4.5" customHeight="1">
      <c r="A8" s="641"/>
      <c r="B8" s="664"/>
      <c r="C8" s="665"/>
      <c r="D8" s="718"/>
    </row>
    <row r="9" spans="1:4" ht="12.75">
      <c r="A9" s="641" t="s">
        <v>423</v>
      </c>
      <c r="B9" s="666">
        <v>51132</v>
      </c>
      <c r="C9" s="667"/>
      <c r="D9" s="667">
        <v>52701</v>
      </c>
    </row>
    <row r="10" spans="1:4" ht="12.75">
      <c r="A10" s="641" t="s">
        <v>424</v>
      </c>
      <c r="B10" s="666">
        <v>295</v>
      </c>
      <c r="C10" s="667"/>
      <c r="D10" s="667">
        <v>283</v>
      </c>
    </row>
    <row r="11" spans="1:4" ht="13.5" thickBot="1">
      <c r="A11" s="656" t="s">
        <v>425</v>
      </c>
      <c r="B11" s="668">
        <v>51427</v>
      </c>
      <c r="C11" s="669"/>
      <c r="D11" s="669">
        <v>52984</v>
      </c>
    </row>
    <row r="12" spans="1:4" ht="12.75">
      <c r="A12" s="641"/>
      <c r="B12" s="666"/>
      <c r="C12" s="667"/>
      <c r="D12" s="667"/>
    </row>
    <row r="13" spans="1:4" ht="12.75">
      <c r="A13" s="641"/>
      <c r="B13" s="666" t="s">
        <v>134</v>
      </c>
      <c r="C13" s="667"/>
      <c r="D13" s="667" t="s">
        <v>134</v>
      </c>
    </row>
    <row r="14" spans="1:4" ht="4.5" customHeight="1">
      <c r="A14" s="641"/>
      <c r="B14" s="666"/>
      <c r="C14" s="667"/>
      <c r="D14" s="667"/>
    </row>
    <row r="15" spans="1:4" s="673" customFormat="1" ht="13.5" thickBot="1">
      <c r="A15" s="670" t="s">
        <v>426</v>
      </c>
      <c r="B15" s="671">
        <v>6679</v>
      </c>
      <c r="C15" s="672"/>
      <c r="D15" s="672">
        <v>7542</v>
      </c>
    </row>
  </sheetData>
  <mergeCells count="1">
    <mergeCell ref="B5:D5"/>
  </mergeCells>
  <printOptions/>
  <pageMargins left="0.75" right="0.75" top="1" bottom="1" header="0.5" footer="0.5"/>
  <pageSetup fitToHeight="1" fitToWidth="1" horizontalDpi="600" verticalDpi="600" orientation="portrait" paperSize="9" scale="89" r:id="rId1"/>
  <headerFooter alignWithMargins="0">
    <oddHeader>&amp;L&amp;"Vodafone Rg,Regular"Vodafone Group Plc</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D20"/>
  <sheetViews>
    <sheetView workbookViewId="0" topLeftCell="A1">
      <selection activeCell="A1" sqref="A1"/>
    </sheetView>
  </sheetViews>
  <sheetFormatPr defaultColWidth="9.140625" defaultRowHeight="12.75" customHeight="1"/>
  <cols>
    <col min="1" max="1" width="67.421875" style="642" customWidth="1"/>
    <col min="2" max="2" width="14.28125" style="642" customWidth="1"/>
    <col min="3" max="3" width="1.7109375" style="642" customWidth="1"/>
    <col min="4" max="4" width="14.28125" style="642" customWidth="1"/>
    <col min="5" max="255" width="9.140625" style="642" customWidth="1"/>
  </cols>
  <sheetData>
    <row r="1" spans="1:4" ht="12.75">
      <c r="A1" s="478" t="s">
        <v>402</v>
      </c>
      <c r="B1" s="481"/>
      <c r="C1" s="481"/>
      <c r="D1" s="481"/>
    </row>
    <row r="2" spans="1:4" ht="12.75">
      <c r="A2" s="600" t="s">
        <v>453</v>
      </c>
      <c r="B2" s="481"/>
      <c r="C2" s="481"/>
      <c r="D2" s="481"/>
    </row>
    <row r="3" spans="1:4" ht="12.75">
      <c r="A3" s="481"/>
      <c r="B3" s="481"/>
      <c r="C3" s="481"/>
      <c r="D3" s="481"/>
    </row>
    <row r="4" spans="1:4" ht="12.75">
      <c r="A4" s="601" t="s">
        <v>427</v>
      </c>
      <c r="B4" s="480"/>
      <c r="C4" s="480"/>
      <c r="D4" s="480"/>
    </row>
    <row r="5" spans="1:4" ht="12.75">
      <c r="A5" s="480"/>
      <c r="B5" s="480"/>
      <c r="C5" s="480"/>
      <c r="D5" s="480"/>
    </row>
    <row r="6" spans="1:4" ht="12.75">
      <c r="A6" s="480"/>
      <c r="B6" s="846" t="s">
        <v>311</v>
      </c>
      <c r="C6" s="846"/>
      <c r="D6" s="846"/>
    </row>
    <row r="7" spans="1:4" ht="12.75">
      <c r="A7" s="604"/>
      <c r="B7" s="674">
        <v>2011</v>
      </c>
      <c r="C7" s="675"/>
      <c r="D7" s="674">
        <v>2010</v>
      </c>
    </row>
    <row r="8" spans="1:4" ht="12.75">
      <c r="A8" s="627"/>
      <c r="B8" s="627" t="s">
        <v>134</v>
      </c>
      <c r="C8" s="676"/>
      <c r="D8" s="627" t="s">
        <v>134</v>
      </c>
    </row>
    <row r="9" spans="1:4" ht="4.5" customHeight="1">
      <c r="A9" s="525"/>
      <c r="B9" s="677"/>
      <c r="C9" s="604"/>
      <c r="D9" s="719"/>
    </row>
    <row r="10" spans="1:4" ht="12.75">
      <c r="A10" s="678" t="s">
        <v>428</v>
      </c>
      <c r="B10" s="488"/>
      <c r="C10" s="603"/>
      <c r="D10" s="482"/>
    </row>
    <row r="11" spans="1:4" ht="4.5" customHeight="1">
      <c r="A11" s="678"/>
      <c r="B11" s="488"/>
      <c r="C11" s="603"/>
      <c r="D11" s="482"/>
    </row>
    <row r="12" spans="1:4" ht="26.25" thickBot="1">
      <c r="A12" s="679" t="s">
        <v>454</v>
      </c>
      <c r="B12" s="680">
        <v>3102</v>
      </c>
      <c r="C12" s="681"/>
      <c r="D12" s="681">
        <v>2976</v>
      </c>
    </row>
    <row r="13" spans="1:4" ht="12.75">
      <c r="A13" s="525"/>
      <c r="B13" s="606"/>
      <c r="C13" s="603"/>
      <c r="D13" s="603"/>
    </row>
    <row r="14" spans="1:4" ht="12.75">
      <c r="A14" s="611" t="s">
        <v>429</v>
      </c>
      <c r="B14" s="682"/>
      <c r="C14" s="614"/>
      <c r="D14" s="614"/>
    </row>
    <row r="15" spans="1:4" ht="4.5" customHeight="1">
      <c r="A15" s="611"/>
      <c r="B15" s="682"/>
      <c r="C15" s="614"/>
      <c r="D15" s="614"/>
    </row>
    <row r="16" spans="1:4" ht="25.5">
      <c r="A16" s="525" t="s">
        <v>482</v>
      </c>
      <c r="B16" s="763">
        <v>1538</v>
      </c>
      <c r="C16" s="764"/>
      <c r="D16" s="765">
        <v>1494</v>
      </c>
    </row>
    <row r="17" spans="1:4" ht="12.75" customHeight="1">
      <c r="A17" s="525" t="s">
        <v>476</v>
      </c>
      <c r="B17" s="763">
        <v>2017</v>
      </c>
      <c r="C17" s="766"/>
      <c r="D17" s="717">
        <v>0</v>
      </c>
    </row>
    <row r="18" spans="1:4" ht="4.5" customHeight="1">
      <c r="A18" s="611"/>
      <c r="B18" s="682"/>
      <c r="C18" s="614"/>
      <c r="D18" s="614"/>
    </row>
    <row r="19" spans="1:4" ht="12.75" customHeight="1" thickBot="1">
      <c r="A19" s="725"/>
      <c r="B19" s="726">
        <v>3555</v>
      </c>
      <c r="C19" s="727"/>
      <c r="D19" s="728">
        <v>1494</v>
      </c>
    </row>
    <row r="20" spans="1:4" ht="12.75">
      <c r="A20" s="480"/>
      <c r="B20" s="480"/>
      <c r="C20" s="480"/>
      <c r="D20" s="480"/>
    </row>
  </sheetData>
  <mergeCells count="1">
    <mergeCell ref="B6:D6"/>
  </mergeCells>
  <printOptions/>
  <pageMargins left="0.75" right="0.75" top="1" bottom="1" header="0.5" footer="0.5"/>
  <pageSetup fitToHeight="1" fitToWidth="1" horizontalDpi="600" verticalDpi="600" orientation="portrait" paperSize="9" scale="89" r:id="rId1"/>
  <headerFooter alignWithMargins="0">
    <oddHeader>&amp;L&amp;"Vodafone Rg,Regular"Vodafone Group Plc</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D23"/>
  <sheetViews>
    <sheetView workbookViewId="0" topLeftCell="A1">
      <selection activeCell="A1" sqref="A1"/>
    </sheetView>
  </sheetViews>
  <sheetFormatPr defaultColWidth="9.140625" defaultRowHeight="12.75" customHeight="1"/>
  <cols>
    <col min="1" max="1" width="67.421875" style="642" customWidth="1"/>
    <col min="2" max="2" width="14.28125" style="642" customWidth="1"/>
    <col min="3" max="3" width="1.7109375" style="642" customWidth="1"/>
    <col min="4" max="4" width="14.28125" style="642" customWidth="1"/>
    <col min="5" max="255" width="9.140625" style="642" customWidth="1"/>
  </cols>
  <sheetData>
    <row r="1" spans="1:4" ht="12.75">
      <c r="A1" s="478" t="s">
        <v>402</v>
      </c>
      <c r="B1" s="641"/>
      <c r="C1" s="641"/>
      <c r="D1" s="641"/>
    </row>
    <row r="2" spans="1:4" ht="12.75">
      <c r="A2" s="600" t="s">
        <v>453</v>
      </c>
      <c r="B2" s="641"/>
      <c r="C2" s="641"/>
      <c r="D2" s="641"/>
    </row>
    <row r="3" spans="1:4" ht="12.75">
      <c r="A3" s="643"/>
      <c r="B3" s="643"/>
      <c r="C3" s="643"/>
      <c r="D3" s="643"/>
    </row>
    <row r="4" spans="1:4" ht="12.75">
      <c r="A4" s="644" t="s">
        <v>485</v>
      </c>
      <c r="B4" s="641"/>
      <c r="C4" s="641"/>
      <c r="D4" s="641"/>
    </row>
    <row r="5" spans="1:4" ht="12.75">
      <c r="A5" s="645"/>
      <c r="B5" s="641"/>
      <c r="C5" s="641"/>
      <c r="D5" s="641"/>
    </row>
    <row r="6" spans="1:4" ht="25.5">
      <c r="A6" s="647"/>
      <c r="B6" s="648"/>
      <c r="C6" s="649"/>
      <c r="D6" s="648" t="s">
        <v>501</v>
      </c>
    </row>
    <row r="7" spans="1:4" ht="12.75">
      <c r="A7" s="647"/>
      <c r="B7" s="648"/>
      <c r="C7" s="649"/>
      <c r="D7" s="648">
        <v>2011</v>
      </c>
    </row>
    <row r="8" spans="1:4" ht="12.75">
      <c r="A8" s="650"/>
      <c r="B8" s="646"/>
      <c r="C8" s="651"/>
      <c r="D8" s="646" t="s">
        <v>134</v>
      </c>
    </row>
    <row r="9" spans="1:4" ht="4.5" customHeight="1">
      <c r="A9" s="641"/>
      <c r="B9" s="654"/>
      <c r="C9" s="684"/>
      <c r="D9" s="654"/>
    </row>
    <row r="10" spans="1:4" s="673" customFormat="1" ht="12.75">
      <c r="A10" s="641" t="s">
        <v>335</v>
      </c>
      <c r="B10" s="655"/>
      <c r="C10" s="684"/>
      <c r="D10" s="654">
        <v>358</v>
      </c>
    </row>
    <row r="11" spans="1:4" ht="12.75">
      <c r="A11" s="641" t="s">
        <v>336</v>
      </c>
      <c r="B11" s="654"/>
      <c r="C11" s="684"/>
      <c r="D11" s="654">
        <v>137</v>
      </c>
    </row>
    <row r="12" spans="1:4" ht="12.75">
      <c r="A12" s="641" t="s">
        <v>337</v>
      </c>
      <c r="B12" s="654"/>
      <c r="C12" s="684"/>
      <c r="D12" s="654">
        <v>201</v>
      </c>
    </row>
    <row r="13" spans="1:4" ht="12.75">
      <c r="A13" s="641" t="s">
        <v>502</v>
      </c>
      <c r="B13" s="654"/>
      <c r="C13" s="684"/>
      <c r="D13" s="654">
        <v>53</v>
      </c>
    </row>
    <row r="14" spans="1:4" ht="12.75">
      <c r="A14" s="659" t="s">
        <v>503</v>
      </c>
      <c r="B14" s="661"/>
      <c r="C14" s="661"/>
      <c r="D14" s="661">
        <v>749</v>
      </c>
    </row>
    <row r="15" spans="1:4" ht="4.5" customHeight="1">
      <c r="A15" s="641"/>
      <c r="B15" s="654"/>
      <c r="C15" s="684"/>
      <c r="D15" s="654"/>
    </row>
    <row r="16" spans="1:4" ht="12.75">
      <c r="A16" s="641" t="s">
        <v>359</v>
      </c>
      <c r="B16" s="654"/>
      <c r="C16" s="684"/>
      <c r="D16" s="654">
        <v>49</v>
      </c>
    </row>
    <row r="17" spans="1:4" ht="12.75">
      <c r="A17" s="641" t="s">
        <v>361</v>
      </c>
      <c r="B17" s="654"/>
      <c r="C17" s="684"/>
      <c r="D17" s="654">
        <v>12</v>
      </c>
    </row>
    <row r="18" spans="1:4" ht="12.75">
      <c r="A18" s="641" t="s">
        <v>363</v>
      </c>
      <c r="B18" s="654"/>
      <c r="C18" s="684"/>
      <c r="D18" s="654">
        <v>109</v>
      </c>
    </row>
    <row r="19" spans="1:4" ht="12.75">
      <c r="A19" s="641" t="s">
        <v>504</v>
      </c>
      <c r="B19" s="654"/>
      <c r="C19" s="684"/>
      <c r="D19" s="654">
        <v>11</v>
      </c>
    </row>
    <row r="20" spans="1:4" ht="12.75">
      <c r="A20" s="659" t="s">
        <v>479</v>
      </c>
      <c r="B20" s="661"/>
      <c r="C20" s="661"/>
      <c r="D20" s="661">
        <v>181</v>
      </c>
    </row>
    <row r="21" spans="1:4" ht="4.5" customHeight="1">
      <c r="A21" s="768"/>
      <c r="B21" s="654"/>
      <c r="C21" s="655"/>
      <c r="D21" s="654"/>
    </row>
    <row r="22" spans="1:4" s="673" customFormat="1" ht="13.5" thickBot="1">
      <c r="A22" s="670" t="s">
        <v>505</v>
      </c>
      <c r="B22" s="767"/>
      <c r="C22" s="767"/>
      <c r="D22" s="767">
        <v>568</v>
      </c>
    </row>
    <row r="23" spans="1:4" ht="12.75">
      <c r="A23" s="641"/>
      <c r="B23" s="641"/>
      <c r="C23" s="641"/>
      <c r="D23" s="641"/>
    </row>
  </sheetData>
  <printOptions/>
  <pageMargins left="0.75" right="0.75" top="1" bottom="1" header="0.5" footer="0.5"/>
  <pageSetup fitToHeight="1" fitToWidth="1" horizontalDpi="600" verticalDpi="600" orientation="portrait" paperSize="9" scale="89" r:id="rId1"/>
  <headerFooter alignWithMargins="0">
    <oddHeader>&amp;L&amp;"Vodafone Rg,Regular"Vodafone Group Plc</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D31"/>
  <sheetViews>
    <sheetView workbookViewId="0" topLeftCell="A1">
      <selection activeCell="A1" sqref="A1"/>
    </sheetView>
  </sheetViews>
  <sheetFormatPr defaultColWidth="9.140625" defaultRowHeight="12.75" customHeight="1"/>
  <cols>
    <col min="1" max="1" width="67.421875" style="642" customWidth="1"/>
    <col min="2" max="2" width="14.28125" style="642" customWidth="1"/>
    <col min="3" max="3" width="1.7109375" style="642" customWidth="1"/>
    <col min="4" max="4" width="14.28125" style="642" customWidth="1"/>
    <col min="5" max="255" width="9.140625" style="642" customWidth="1"/>
  </cols>
  <sheetData>
    <row r="1" spans="1:4" ht="12.75">
      <c r="A1" s="478" t="s">
        <v>402</v>
      </c>
      <c r="B1" s="641"/>
      <c r="C1" s="641"/>
      <c r="D1" s="641"/>
    </row>
    <row r="2" spans="1:4" ht="12.75">
      <c r="A2" s="600" t="s">
        <v>453</v>
      </c>
      <c r="B2" s="641"/>
      <c r="C2" s="641"/>
      <c r="D2" s="641"/>
    </row>
    <row r="3" spans="1:4" ht="12.75">
      <c r="A3" s="643"/>
      <c r="B3" s="643"/>
      <c r="C3" s="643"/>
      <c r="D3" s="643"/>
    </row>
    <row r="4" spans="1:4" ht="12.75">
      <c r="A4" s="644" t="s">
        <v>483</v>
      </c>
      <c r="B4" s="641"/>
      <c r="C4" s="641"/>
      <c r="D4" s="641"/>
    </row>
    <row r="5" spans="1:4" ht="12.75">
      <c r="A5" s="645"/>
      <c r="B5" s="641"/>
      <c r="C5" s="641"/>
      <c r="D5" s="641"/>
    </row>
    <row r="6" spans="1:4" ht="12.75">
      <c r="A6" s="641"/>
      <c r="B6" s="844" t="s">
        <v>311</v>
      </c>
      <c r="C6" s="844"/>
      <c r="D6" s="844"/>
    </row>
    <row r="7" spans="1:4" ht="12.75">
      <c r="A7" s="647"/>
      <c r="B7" s="648">
        <v>2011</v>
      </c>
      <c r="C7" s="649"/>
      <c r="D7" s="648">
        <v>2010</v>
      </c>
    </row>
    <row r="8" spans="1:4" ht="12.75">
      <c r="A8" s="650"/>
      <c r="B8" s="646" t="s">
        <v>134</v>
      </c>
      <c r="C8" s="651"/>
      <c r="D8" s="646" t="s">
        <v>134</v>
      </c>
    </row>
    <row r="9" spans="1:4" ht="4.5" customHeight="1">
      <c r="A9" s="641"/>
      <c r="B9" s="653"/>
      <c r="C9" s="684"/>
      <c r="D9" s="654"/>
    </row>
    <row r="10" spans="1:4" s="673" customFormat="1" ht="12.75">
      <c r="A10" s="645" t="s">
        <v>513</v>
      </c>
      <c r="B10" s="685">
        <v>6644</v>
      </c>
      <c r="C10" s="684"/>
      <c r="D10" s="655">
        <v>7504</v>
      </c>
    </row>
    <row r="11" spans="1:4" ht="12.75">
      <c r="A11" s="641" t="s">
        <v>233</v>
      </c>
      <c r="B11" s="653"/>
      <c r="C11" s="684"/>
      <c r="D11" s="654"/>
    </row>
    <row r="12" spans="1:4" ht="12.75">
      <c r="A12" s="686" t="s">
        <v>430</v>
      </c>
      <c r="B12" s="653">
        <v>70</v>
      </c>
      <c r="C12" s="684"/>
      <c r="D12" s="654">
        <v>78</v>
      </c>
    </row>
    <row r="13" spans="1:4" ht="12.75">
      <c r="A13" s="686" t="s">
        <v>210</v>
      </c>
      <c r="B13" s="653">
        <v>4000</v>
      </c>
      <c r="C13" s="684"/>
      <c r="D13" s="654">
        <v>3930</v>
      </c>
    </row>
    <row r="14" spans="1:4" ht="12.75">
      <c r="A14" s="686" t="s">
        <v>431</v>
      </c>
      <c r="B14" s="653">
        <v>18</v>
      </c>
      <c r="C14" s="684"/>
      <c r="D14" s="654">
        <v>18</v>
      </c>
    </row>
    <row r="15" spans="1:4" ht="12.75">
      <c r="A15" s="686" t="s">
        <v>6</v>
      </c>
      <c r="B15" s="653">
        <v>-2521</v>
      </c>
      <c r="C15" s="684"/>
      <c r="D15" s="654">
        <v>-2598</v>
      </c>
    </row>
    <row r="16" spans="1:4" ht="12.75">
      <c r="A16" s="686" t="s">
        <v>317</v>
      </c>
      <c r="B16" s="653">
        <v>450</v>
      </c>
      <c r="C16" s="684"/>
      <c r="D16" s="654">
        <v>800</v>
      </c>
    </row>
    <row r="17" spans="1:4" ht="12.75">
      <c r="A17" s="686" t="s">
        <v>156</v>
      </c>
      <c r="B17" s="653">
        <v>-3414</v>
      </c>
      <c r="C17" s="684"/>
      <c r="D17" s="654">
        <v>0</v>
      </c>
    </row>
    <row r="18" spans="1:4" ht="12.75">
      <c r="A18" s="686" t="s">
        <v>131</v>
      </c>
      <c r="B18" s="653">
        <v>161</v>
      </c>
      <c r="C18" s="684"/>
      <c r="D18" s="654">
        <v>-2389</v>
      </c>
    </row>
    <row r="19" spans="1:4" ht="12.75">
      <c r="A19" s="686" t="s">
        <v>318</v>
      </c>
      <c r="B19" s="653">
        <v>-226</v>
      </c>
      <c r="C19" s="684"/>
      <c r="D19" s="654">
        <v>-1402</v>
      </c>
    </row>
    <row r="20" spans="1:4" ht="12.75">
      <c r="A20" s="686" t="s">
        <v>319</v>
      </c>
      <c r="B20" s="653">
        <v>1053</v>
      </c>
      <c r="C20" s="684"/>
      <c r="D20" s="654">
        <v>764</v>
      </c>
    </row>
    <row r="21" spans="1:4" ht="12.75">
      <c r="A21" s="686" t="s">
        <v>45</v>
      </c>
      <c r="B21" s="653">
        <v>1367</v>
      </c>
      <c r="C21" s="684"/>
      <c r="D21" s="654">
        <v>736</v>
      </c>
    </row>
    <row r="22" spans="1:4" ht="12.75">
      <c r="A22" s="686" t="s">
        <v>432</v>
      </c>
      <c r="B22" s="653">
        <v>-54</v>
      </c>
      <c r="C22" s="684"/>
      <c r="D22" s="654">
        <v>-149</v>
      </c>
    </row>
    <row r="23" spans="1:4" ht="12.75">
      <c r="A23" s="686" t="s">
        <v>433</v>
      </c>
      <c r="B23" s="653">
        <v>-587</v>
      </c>
      <c r="C23" s="684"/>
      <c r="D23" s="654">
        <v>-481</v>
      </c>
    </row>
    <row r="24" spans="1:4" ht="12.75">
      <c r="A24" s="686" t="s">
        <v>434</v>
      </c>
      <c r="B24" s="653">
        <v>108</v>
      </c>
      <c r="C24" s="684"/>
      <c r="D24" s="654">
        <v>520</v>
      </c>
    </row>
    <row r="25" spans="1:4" ht="4.5" customHeight="1">
      <c r="A25" s="650"/>
      <c r="B25" s="687"/>
      <c r="C25" s="688"/>
      <c r="D25" s="689"/>
    </row>
    <row r="26" spans="1:4" s="673" customFormat="1" ht="12.75">
      <c r="A26" s="645" t="s">
        <v>244</v>
      </c>
      <c r="B26" s="685">
        <v>7069</v>
      </c>
      <c r="C26" s="684"/>
      <c r="D26" s="655">
        <v>7331</v>
      </c>
    </row>
    <row r="27" spans="1:4" ht="4.5" customHeight="1">
      <c r="A27" s="641"/>
      <c r="B27" s="653"/>
      <c r="C27" s="684"/>
      <c r="D27" s="654"/>
    </row>
    <row r="28" spans="1:4" ht="12.75">
      <c r="A28" s="641" t="s">
        <v>435</v>
      </c>
      <c r="B28" s="653">
        <v>-1143</v>
      </c>
      <c r="C28" s="684"/>
      <c r="D28" s="654">
        <v>-1091</v>
      </c>
    </row>
    <row r="29" spans="1:4" ht="4.5" customHeight="1">
      <c r="A29" s="641"/>
      <c r="B29" s="653"/>
      <c r="C29" s="684"/>
      <c r="D29" s="654"/>
    </row>
    <row r="30" spans="1:4" s="673" customFormat="1" ht="13.5" thickBot="1">
      <c r="A30" s="656" t="s">
        <v>382</v>
      </c>
      <c r="B30" s="657">
        <v>5926</v>
      </c>
      <c r="C30" s="658"/>
      <c r="D30" s="658">
        <v>6240</v>
      </c>
    </row>
    <row r="31" spans="1:4" ht="12.75">
      <c r="A31" s="641"/>
      <c r="B31" s="641"/>
      <c r="C31" s="641"/>
      <c r="D31" s="641"/>
    </row>
  </sheetData>
  <mergeCells count="1">
    <mergeCell ref="B6:D6"/>
  </mergeCells>
  <printOptions/>
  <pageMargins left="0.75" right="0.75" top="1" bottom="1" header="0.5" footer="0.5"/>
  <pageSetup fitToHeight="1" fitToWidth="1" horizontalDpi="600" verticalDpi="600" orientation="portrait" paperSize="9" scale="89" r:id="rId1"/>
  <headerFooter alignWithMargins="0">
    <oddHeader>&amp;L&amp;"Vodafone Rg,Regular"Vodafone Group Plc</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A1" sqref="A1"/>
    </sheetView>
  </sheetViews>
  <sheetFormatPr defaultColWidth="9.140625" defaultRowHeight="12.75" customHeight="1"/>
  <cols>
    <col min="1" max="1" width="67.421875" style="642" customWidth="1"/>
    <col min="2" max="2" width="14.28125" style="642" customWidth="1"/>
    <col min="3" max="3" width="1.7109375" style="642" customWidth="1"/>
    <col min="4" max="4" width="14.28125" style="642" customWidth="1"/>
    <col min="5" max="248" width="9.140625" style="642" customWidth="1"/>
  </cols>
  <sheetData>
    <row r="1" spans="1:4" ht="12.75">
      <c r="A1" s="478" t="s">
        <v>402</v>
      </c>
      <c r="B1" s="643"/>
      <c r="C1" s="643"/>
      <c r="D1" s="643"/>
    </row>
    <row r="2" spans="1:4" ht="12.75">
      <c r="A2" s="600" t="s">
        <v>453</v>
      </c>
      <c r="B2" s="643"/>
      <c r="C2" s="643"/>
      <c r="D2" s="643"/>
    </row>
    <row r="3" spans="1:4" ht="12.75">
      <c r="A3" s="643"/>
      <c r="B3" s="643"/>
      <c r="C3" s="643"/>
      <c r="D3" s="643"/>
    </row>
    <row r="4" spans="1:4" ht="12.75">
      <c r="A4" s="644" t="s">
        <v>484</v>
      </c>
      <c r="B4" s="643"/>
      <c r="C4" s="643"/>
      <c r="D4" s="643"/>
    </row>
    <row r="5" spans="1:4" ht="12.75">
      <c r="A5" s="643"/>
      <c r="B5" s="643"/>
      <c r="C5" s="643"/>
      <c r="D5" s="643"/>
    </row>
    <row r="6" spans="1:4" ht="12.75">
      <c r="A6" s="643"/>
      <c r="B6" s="643"/>
      <c r="C6" s="643"/>
      <c r="D6" s="643"/>
    </row>
    <row r="7" spans="1:4" ht="12.75">
      <c r="A7" s="641"/>
      <c r="B7" s="844" t="s">
        <v>311</v>
      </c>
      <c r="C7" s="844"/>
      <c r="D7" s="844"/>
    </row>
    <row r="8" spans="1:4" ht="12.75">
      <c r="A8" s="641"/>
      <c r="B8" s="648">
        <v>2011</v>
      </c>
      <c r="C8" s="663"/>
      <c r="D8" s="648">
        <v>2010</v>
      </c>
    </row>
    <row r="9" spans="1:4" ht="12.75">
      <c r="A9" s="650"/>
      <c r="B9" s="646" t="s">
        <v>134</v>
      </c>
      <c r="C9" s="646"/>
      <c r="D9" s="646" t="s">
        <v>134</v>
      </c>
    </row>
    <row r="10" spans="1:4" ht="4.5" customHeight="1">
      <c r="A10" s="641"/>
      <c r="B10" s="690"/>
      <c r="C10" s="691"/>
      <c r="D10" s="720"/>
    </row>
    <row r="11" spans="1:4" ht="12.75">
      <c r="A11" s="641" t="s">
        <v>436</v>
      </c>
      <c r="B11" s="653">
        <v>110</v>
      </c>
      <c r="C11" s="654"/>
      <c r="D11" s="654">
        <v>152</v>
      </c>
    </row>
    <row r="12" spans="1:4" ht="12.75">
      <c r="A12" s="641" t="s">
        <v>437</v>
      </c>
      <c r="B12" s="653">
        <v>59</v>
      </c>
      <c r="C12" s="654"/>
      <c r="D12" s="654">
        <v>93</v>
      </c>
    </row>
    <row r="13" spans="1:4" ht="12.75">
      <c r="A13" s="641" t="s">
        <v>438</v>
      </c>
      <c r="B13" s="653">
        <v>108</v>
      </c>
      <c r="C13" s="654"/>
      <c r="D13" s="654">
        <v>107</v>
      </c>
    </row>
    <row r="14" spans="1:4" ht="13.5" thickBot="1">
      <c r="A14" s="692" t="s">
        <v>447</v>
      </c>
      <c r="B14" s="693">
        <v>3</v>
      </c>
      <c r="C14" s="694"/>
      <c r="D14" s="694">
        <v>12</v>
      </c>
    </row>
    <row r="15" spans="1:4" ht="12.75">
      <c r="A15" s="641"/>
      <c r="B15" s="695"/>
      <c r="C15" s="667"/>
      <c r="D15" s="667"/>
    </row>
    <row r="16" spans="1:4" ht="12.75">
      <c r="A16" s="641"/>
      <c r="B16" s="695"/>
      <c r="C16" s="667"/>
      <c r="D16" s="667"/>
    </row>
    <row r="17" spans="1:4" ht="12.75">
      <c r="A17" s="641"/>
      <c r="B17" s="691" t="s">
        <v>332</v>
      </c>
      <c r="C17" s="667"/>
      <c r="D17" s="691" t="s">
        <v>439</v>
      </c>
    </row>
    <row r="18" spans="1:4" ht="12.75">
      <c r="A18" s="641"/>
      <c r="B18" s="648">
        <v>2011</v>
      </c>
      <c r="C18" s="667"/>
      <c r="D18" s="648">
        <v>2011</v>
      </c>
    </row>
    <row r="19" spans="1:4" ht="12.75">
      <c r="A19" s="650"/>
      <c r="B19" s="696" t="s">
        <v>134</v>
      </c>
      <c r="C19" s="696"/>
      <c r="D19" s="696" t="s">
        <v>134</v>
      </c>
    </row>
    <row r="20" spans="1:4" ht="4.5" customHeight="1">
      <c r="A20" s="641"/>
      <c r="B20" s="666"/>
      <c r="C20" s="667"/>
      <c r="D20" s="667"/>
    </row>
    <row r="21" spans="1:4" ht="12.75">
      <c r="A21" s="641" t="s">
        <v>440</v>
      </c>
      <c r="B21" s="666"/>
      <c r="C21" s="667"/>
      <c r="D21" s="667"/>
    </row>
    <row r="22" spans="1:4" ht="12.75">
      <c r="A22" s="641" t="s">
        <v>441</v>
      </c>
      <c r="B22" s="653">
        <v>28</v>
      </c>
      <c r="C22" s="654"/>
      <c r="D22" s="654">
        <v>52</v>
      </c>
    </row>
    <row r="23" spans="1:4" ht="12.75">
      <c r="A23" s="641" t="s">
        <v>442</v>
      </c>
      <c r="B23" s="653">
        <v>3</v>
      </c>
      <c r="C23" s="654"/>
      <c r="D23" s="654">
        <v>23</v>
      </c>
    </row>
    <row r="24" spans="1:4" ht="12.75">
      <c r="A24" s="641" t="s">
        <v>443</v>
      </c>
      <c r="B24" s="653">
        <v>58</v>
      </c>
      <c r="C24" s="654"/>
      <c r="D24" s="654">
        <v>67</v>
      </c>
    </row>
    <row r="25" spans="1:4" ht="12.75">
      <c r="A25" s="641" t="s">
        <v>444</v>
      </c>
      <c r="B25" s="653">
        <v>28</v>
      </c>
      <c r="C25" s="654"/>
      <c r="D25" s="654">
        <v>27</v>
      </c>
    </row>
    <row r="26" spans="1:4" ht="15" thickBot="1">
      <c r="A26" s="692" t="s">
        <v>448</v>
      </c>
      <c r="B26" s="693">
        <v>327</v>
      </c>
      <c r="C26" s="694"/>
      <c r="D26" s="694">
        <v>176</v>
      </c>
    </row>
    <row r="27" spans="1:4" ht="12.75">
      <c r="A27" s="641"/>
      <c r="B27" s="641"/>
      <c r="C27" s="641"/>
      <c r="D27" s="641"/>
    </row>
    <row r="28" ht="12.75">
      <c r="A28" s="697" t="s">
        <v>125</v>
      </c>
    </row>
    <row r="29" spans="1:4" ht="12.75">
      <c r="A29" s="847" t="s">
        <v>445</v>
      </c>
      <c r="B29" s="818"/>
      <c r="C29" s="818"/>
      <c r="D29" s="818"/>
    </row>
    <row r="30" spans="1:4" ht="12.75">
      <c r="A30" s="818"/>
      <c r="B30" s="818"/>
      <c r="C30" s="818"/>
      <c r="D30" s="818"/>
    </row>
  </sheetData>
  <mergeCells count="2">
    <mergeCell ref="B7:D7"/>
    <mergeCell ref="A29:D30"/>
  </mergeCells>
  <printOptions/>
  <pageMargins left="0.75" right="0.75" top="1" bottom="1" header="0.5" footer="0.5"/>
  <pageSetup fitToHeight="1" fitToWidth="1" horizontalDpi="600" verticalDpi="600" orientation="portrait" paperSize="9" scale="89" r:id="rId1"/>
  <headerFooter alignWithMargins="0">
    <oddHeader>&amp;L&amp;"Vodafone Rg,Regular"Vodafone Group Plc</oddHeader>
  </headerFooter>
</worksheet>
</file>

<file path=xl/worksheets/sheet3.xml><?xml version="1.0" encoding="utf-8"?>
<worksheet xmlns="http://schemas.openxmlformats.org/spreadsheetml/2006/main" xmlns:r="http://schemas.openxmlformats.org/officeDocument/2006/relationships">
  <dimension ref="A1:T304"/>
  <sheetViews>
    <sheetView showGridLines="0" zoomScalePageLayoutView="0" workbookViewId="0" topLeftCell="A1">
      <pane xSplit="3" ySplit="2" topLeftCell="D3" activePane="bottomRight" state="frozen"/>
      <selection pane="topLeft" activeCell="B18" sqref="B18"/>
      <selection pane="topRight" activeCell="B18" sqref="B18"/>
      <selection pane="bottomLeft" activeCell="B18" sqref="B18"/>
      <selection pane="bottomRight" activeCell="D3" sqref="D3"/>
    </sheetView>
  </sheetViews>
  <sheetFormatPr defaultColWidth="9.140625" defaultRowHeight="12.75" customHeight="1"/>
  <cols>
    <col min="1" max="1" width="9.140625" style="47" customWidth="1"/>
    <col min="2" max="2" width="30.8515625" style="46" customWidth="1"/>
    <col min="3" max="3" width="3.7109375" style="46" customWidth="1"/>
    <col min="4" max="7" width="9.00390625" style="132" customWidth="1"/>
    <col min="8" max="8" width="10.00390625" style="132" customWidth="1"/>
    <col min="9" max="9" width="3.7109375" style="52" customWidth="1"/>
    <col min="10" max="10" width="9.00390625" style="132" customWidth="1"/>
    <col min="11" max="11" width="9.00390625" style="445" customWidth="1"/>
    <col min="12" max="12" width="4.7109375" style="132" customWidth="1"/>
    <col min="13" max="15" width="8.7109375" style="133" customWidth="1"/>
    <col min="16" max="17" width="8.7109375" style="134" customWidth="1"/>
    <col min="18" max="18" width="3.7109375" style="133" customWidth="1"/>
    <col min="19" max="19" width="8.7109375" style="22" customWidth="1"/>
    <col min="20" max="20" width="8.7109375" style="71" customWidth="1"/>
  </cols>
  <sheetData>
    <row r="1" spans="1:20" ht="12.75" customHeight="1">
      <c r="A1" s="48"/>
      <c r="B1" s="49"/>
      <c r="C1" s="49"/>
      <c r="D1" s="50"/>
      <c r="E1" s="50"/>
      <c r="F1" s="50"/>
      <c r="G1" s="50"/>
      <c r="H1" s="50"/>
      <c r="I1" s="50"/>
      <c r="J1" s="51"/>
      <c r="K1" s="50"/>
      <c r="L1" s="52"/>
      <c r="M1" s="812" t="s">
        <v>456</v>
      </c>
      <c r="N1" s="813"/>
      <c r="O1" s="813"/>
      <c r="P1" s="813"/>
      <c r="Q1" s="813"/>
      <c r="R1" s="813"/>
      <c r="S1" s="813"/>
      <c r="T1" s="813"/>
    </row>
    <row r="2" spans="2:20" ht="12.75" customHeight="1">
      <c r="B2" s="49"/>
      <c r="C2" s="49"/>
      <c r="D2" s="49" t="s">
        <v>93</v>
      </c>
      <c r="E2" s="53" t="s">
        <v>86</v>
      </c>
      <c r="F2" s="49" t="s">
        <v>82</v>
      </c>
      <c r="G2" s="53" t="s">
        <v>76</v>
      </c>
      <c r="H2" s="7" t="s">
        <v>297</v>
      </c>
      <c r="I2" s="53"/>
      <c r="J2" s="54" t="s">
        <v>35</v>
      </c>
      <c r="K2" s="53" t="s">
        <v>22</v>
      </c>
      <c r="L2" s="54"/>
      <c r="M2" s="56" t="s">
        <v>93</v>
      </c>
      <c r="N2" s="56" t="s">
        <v>86</v>
      </c>
      <c r="O2" s="56" t="s">
        <v>82</v>
      </c>
      <c r="P2" s="57" t="s">
        <v>142</v>
      </c>
      <c r="Q2" s="58" t="s">
        <v>298</v>
      </c>
      <c r="R2" s="56"/>
      <c r="S2" s="56" t="s">
        <v>35</v>
      </c>
      <c r="T2" s="57" t="s">
        <v>22</v>
      </c>
    </row>
    <row r="3" spans="4:19" s="49" customFormat="1" ht="12.75" customHeight="1">
      <c r="D3" s="437" t="s">
        <v>13</v>
      </c>
      <c r="E3" s="437" t="s">
        <v>13</v>
      </c>
      <c r="F3" s="437" t="s">
        <v>13</v>
      </c>
      <c r="G3" s="437" t="s">
        <v>13</v>
      </c>
      <c r="H3" s="439" t="s">
        <v>13</v>
      </c>
      <c r="I3" s="53"/>
      <c r="J3" s="438" t="s">
        <v>13</v>
      </c>
      <c r="K3" s="441" t="s">
        <v>13</v>
      </c>
      <c r="L3" s="54"/>
      <c r="M3" s="56"/>
      <c r="N3" s="56"/>
      <c r="O3" s="56"/>
      <c r="P3" s="57"/>
      <c r="Q3" s="58"/>
      <c r="R3" s="56"/>
      <c r="S3" s="1"/>
    </row>
    <row r="4" spans="4:19" s="49" customFormat="1" ht="12.75" customHeight="1">
      <c r="D4" s="53"/>
      <c r="E4" s="53"/>
      <c r="F4" s="53"/>
      <c r="G4" s="53"/>
      <c r="H4" s="55"/>
      <c r="I4" s="53"/>
      <c r="J4" s="54"/>
      <c r="K4" s="53"/>
      <c r="L4" s="54"/>
      <c r="M4" s="56"/>
      <c r="N4" s="56"/>
      <c r="O4" s="56"/>
      <c r="P4" s="57"/>
      <c r="Q4" s="58"/>
      <c r="R4" s="56"/>
      <c r="S4" s="1"/>
    </row>
    <row r="5" spans="1:19" s="49" customFormat="1" ht="13.5" customHeight="1">
      <c r="A5" s="59" t="s">
        <v>457</v>
      </c>
      <c r="B5" s="60"/>
      <c r="C5" s="135"/>
      <c r="D5" s="275"/>
      <c r="E5" s="61"/>
      <c r="F5" s="61"/>
      <c r="G5" s="61"/>
      <c r="H5" s="62"/>
      <c r="I5" s="61"/>
      <c r="J5" s="52"/>
      <c r="K5" s="61"/>
      <c r="L5" s="52"/>
      <c r="M5" s="63"/>
      <c r="N5" s="63"/>
      <c r="O5" s="63"/>
      <c r="P5" s="64"/>
      <c r="Q5" s="217"/>
      <c r="R5" s="63"/>
      <c r="S5" s="1"/>
    </row>
    <row r="6" spans="2:20" ht="12.75" customHeight="1">
      <c r="B6" s="65" t="s">
        <v>44</v>
      </c>
      <c r="C6" s="66"/>
      <c r="D6" s="14">
        <v>13980</v>
      </c>
      <c r="E6" s="14">
        <v>14029</v>
      </c>
      <c r="F6" s="14">
        <v>13788</v>
      </c>
      <c r="G6" s="14">
        <v>13425</v>
      </c>
      <c r="H6" s="15">
        <v>13360</v>
      </c>
      <c r="I6" s="14"/>
      <c r="J6" s="39">
        <v>28009</v>
      </c>
      <c r="K6" s="14">
        <v>27213</v>
      </c>
      <c r="L6" s="54"/>
      <c r="M6" s="67"/>
      <c r="N6" s="67"/>
      <c r="O6" s="67"/>
      <c r="P6" s="68"/>
      <c r="Q6" s="111"/>
      <c r="R6" s="67"/>
      <c r="S6" s="69"/>
      <c r="T6" s="80"/>
    </row>
    <row r="7" spans="2:20" ht="12.75" customHeight="1">
      <c r="B7" s="65" t="s">
        <v>61</v>
      </c>
      <c r="C7" s="66"/>
      <c r="D7" s="14">
        <v>2313</v>
      </c>
      <c r="E7" s="14">
        <v>2482</v>
      </c>
      <c r="F7" s="14">
        <v>2482</v>
      </c>
      <c r="G7" s="14">
        <v>2600</v>
      </c>
      <c r="H7" s="15">
        <v>2672</v>
      </c>
      <c r="I7" s="14"/>
      <c r="J7" s="39">
        <v>4795</v>
      </c>
      <c r="K7" s="14">
        <v>5082</v>
      </c>
      <c r="L7" s="54"/>
      <c r="M7" s="67"/>
      <c r="N7" s="67"/>
      <c r="O7" s="67"/>
      <c r="P7" s="68"/>
      <c r="Q7" s="111"/>
      <c r="R7" s="67"/>
      <c r="S7" s="69"/>
      <c r="T7" s="80"/>
    </row>
    <row r="8" spans="2:20" ht="12.75" customHeight="1">
      <c r="B8" s="65" t="s">
        <v>33</v>
      </c>
      <c r="C8" s="66"/>
      <c r="D8" s="14">
        <v>1880</v>
      </c>
      <c r="E8" s="14">
        <v>2171</v>
      </c>
      <c r="F8" s="14">
        <v>2411</v>
      </c>
      <c r="G8" s="14">
        <v>2711</v>
      </c>
      <c r="H8" s="15">
        <v>3062</v>
      </c>
      <c r="I8" s="14"/>
      <c r="J8" s="39">
        <v>4051</v>
      </c>
      <c r="K8" s="14">
        <v>5122</v>
      </c>
      <c r="L8" s="54"/>
      <c r="M8" s="67"/>
      <c r="N8" s="67"/>
      <c r="O8" s="67"/>
      <c r="P8" s="68"/>
      <c r="Q8" s="111"/>
      <c r="R8" s="67"/>
      <c r="S8" s="69"/>
      <c r="T8" s="80"/>
    </row>
    <row r="9" spans="2:20" ht="12.75" customHeight="1">
      <c r="B9" s="65" t="s">
        <v>138</v>
      </c>
      <c r="C9" s="66"/>
      <c r="D9" s="14">
        <v>1583</v>
      </c>
      <c r="E9" s="14">
        <v>1706</v>
      </c>
      <c r="F9" s="14">
        <v>1646</v>
      </c>
      <c r="G9" s="14">
        <v>1755</v>
      </c>
      <c r="H9" s="15">
        <v>1802</v>
      </c>
      <c r="I9" s="14"/>
      <c r="J9" s="39">
        <v>3289</v>
      </c>
      <c r="K9" s="14">
        <v>3401</v>
      </c>
      <c r="L9" s="54"/>
      <c r="M9" s="67"/>
      <c r="N9" s="67"/>
      <c r="O9" s="67"/>
      <c r="P9" s="68"/>
      <c r="Q9" s="111"/>
      <c r="R9" s="67"/>
      <c r="S9" s="69"/>
      <c r="T9" s="80"/>
    </row>
    <row r="10" spans="2:20" ht="12.75" customHeight="1">
      <c r="B10" s="65" t="s">
        <v>107</v>
      </c>
      <c r="C10" s="66"/>
      <c r="D10" s="20">
        <v>717</v>
      </c>
      <c r="E10" s="20">
        <v>858</v>
      </c>
      <c r="F10" s="20">
        <v>902</v>
      </c>
      <c r="G10" s="20">
        <v>1018</v>
      </c>
      <c r="H10" s="21">
        <v>998</v>
      </c>
      <c r="I10" s="14"/>
      <c r="J10" s="70">
        <v>1575</v>
      </c>
      <c r="K10" s="20">
        <v>1920</v>
      </c>
      <c r="L10" s="54"/>
      <c r="M10" s="67"/>
      <c r="N10" s="67"/>
      <c r="O10" s="67"/>
      <c r="P10" s="68"/>
      <c r="Q10" s="111"/>
      <c r="R10" s="67"/>
      <c r="S10" s="69"/>
      <c r="T10" s="80"/>
    </row>
    <row r="11" spans="1:20" s="71" customFormat="1" ht="12.75" customHeight="1">
      <c r="A11" s="72"/>
      <c r="B11" s="73" t="s">
        <v>57</v>
      </c>
      <c r="C11" s="74"/>
      <c r="D11" s="34">
        <v>20473</v>
      </c>
      <c r="E11" s="34">
        <v>21246</v>
      </c>
      <c r="F11" s="34">
        <v>21229</v>
      </c>
      <c r="G11" s="34">
        <v>21509</v>
      </c>
      <c r="H11" s="35">
        <v>21894</v>
      </c>
      <c r="I11" s="34"/>
      <c r="J11" s="75">
        <v>41719</v>
      </c>
      <c r="K11" s="34">
        <v>42738</v>
      </c>
      <c r="L11" s="76"/>
      <c r="M11" s="77">
        <v>-2.6</v>
      </c>
      <c r="N11" s="77">
        <v>-0.7</v>
      </c>
      <c r="O11" s="78">
        <v>1.7</v>
      </c>
      <c r="P11" s="78">
        <v>2.5</v>
      </c>
      <c r="Q11" s="79">
        <v>1.4</v>
      </c>
      <c r="R11" s="77" t="s">
        <v>50</v>
      </c>
      <c r="S11" s="77">
        <v>-1.6</v>
      </c>
      <c r="T11" s="78">
        <v>2.1</v>
      </c>
    </row>
    <row r="12" spans="2:20" ht="12.75" customHeight="1">
      <c r="B12" s="65" t="s">
        <v>100</v>
      </c>
      <c r="C12" s="66"/>
      <c r="D12" s="20">
        <v>1288</v>
      </c>
      <c r="E12" s="20">
        <v>1465</v>
      </c>
      <c r="F12" s="20">
        <v>1374</v>
      </c>
      <c r="G12" s="20">
        <v>1772</v>
      </c>
      <c r="H12" s="21">
        <v>1626</v>
      </c>
      <c r="I12" s="14"/>
      <c r="J12" s="70">
        <v>2753</v>
      </c>
      <c r="K12" s="20">
        <v>3146</v>
      </c>
      <c r="L12" s="54"/>
      <c r="M12" s="67"/>
      <c r="N12" s="67"/>
      <c r="O12" s="80"/>
      <c r="P12" s="68"/>
      <c r="Q12" s="111"/>
      <c r="R12" s="67"/>
      <c r="S12" s="69"/>
      <c r="T12" s="80"/>
    </row>
    <row r="13" spans="1:20" s="71" customFormat="1" ht="12.75" customHeight="1">
      <c r="A13" s="72"/>
      <c r="B13" s="73" t="s">
        <v>118</v>
      </c>
      <c r="C13" s="74"/>
      <c r="D13" s="34">
        <v>21761</v>
      </c>
      <c r="E13" s="34">
        <v>22711</v>
      </c>
      <c r="F13" s="34">
        <v>22603</v>
      </c>
      <c r="G13" s="34">
        <v>23281</v>
      </c>
      <c r="H13" s="35">
        <v>23520</v>
      </c>
      <c r="I13" s="34"/>
      <c r="J13" s="75">
        <v>44472</v>
      </c>
      <c r="K13" s="34">
        <v>45884</v>
      </c>
      <c r="L13" s="76"/>
      <c r="M13" s="77">
        <v>-3</v>
      </c>
      <c r="N13" s="77">
        <v>-1.5</v>
      </c>
      <c r="O13" s="78">
        <v>1.8</v>
      </c>
      <c r="P13" s="78">
        <v>3.9</v>
      </c>
      <c r="Q13" s="79">
        <v>2.2</v>
      </c>
      <c r="R13" s="77"/>
      <c r="S13" s="77">
        <v>-2.3</v>
      </c>
      <c r="T13" s="78">
        <v>2.8</v>
      </c>
    </row>
    <row r="14" spans="2:20" ht="12.75" customHeight="1">
      <c r="B14" s="65" t="s">
        <v>53</v>
      </c>
      <c r="C14" s="66"/>
      <c r="D14" s="14">
        <v>-5303</v>
      </c>
      <c r="E14" s="14">
        <v>-5502</v>
      </c>
      <c r="F14" s="14">
        <v>-5681</v>
      </c>
      <c r="G14" s="14">
        <v>-5641</v>
      </c>
      <c r="H14" s="15">
        <v>-5700</v>
      </c>
      <c r="I14" s="14"/>
      <c r="J14" s="39">
        <v>-10805</v>
      </c>
      <c r="K14" s="14">
        <v>-11322</v>
      </c>
      <c r="L14" s="54"/>
      <c r="M14" s="67"/>
      <c r="N14" s="67"/>
      <c r="O14" s="80"/>
      <c r="P14" s="68"/>
      <c r="Q14" s="111"/>
      <c r="R14" s="67"/>
      <c r="S14" s="69"/>
      <c r="T14" s="80"/>
    </row>
    <row r="15" spans="2:20" ht="12.75" customHeight="1">
      <c r="B15" s="65" t="s">
        <v>111</v>
      </c>
      <c r="C15" s="66"/>
      <c r="D15" s="14">
        <v>-5795</v>
      </c>
      <c r="E15" s="14">
        <v>-6454</v>
      </c>
      <c r="F15" s="14">
        <v>-6260</v>
      </c>
      <c r="G15" s="14">
        <v>-7029</v>
      </c>
      <c r="H15" s="15">
        <v>-6901</v>
      </c>
      <c r="I15" s="14"/>
      <c r="J15" s="39">
        <v>-12249</v>
      </c>
      <c r="K15" s="14">
        <v>-13289</v>
      </c>
      <c r="L15" s="54"/>
      <c r="M15" s="67"/>
      <c r="N15" s="67"/>
      <c r="O15" s="80"/>
      <c r="P15" s="68"/>
      <c r="Q15" s="111"/>
      <c r="R15" s="67"/>
      <c r="S15" s="69"/>
      <c r="T15" s="80"/>
    </row>
    <row r="16" spans="2:20" ht="12.75" customHeight="1">
      <c r="B16" s="65" t="s">
        <v>116</v>
      </c>
      <c r="C16" s="66"/>
      <c r="D16" s="20">
        <v>-3208</v>
      </c>
      <c r="E16" s="20">
        <v>-3475</v>
      </c>
      <c r="F16" s="20">
        <v>-3299</v>
      </c>
      <c r="G16" s="20">
        <v>-3304</v>
      </c>
      <c r="H16" s="21">
        <v>-3387</v>
      </c>
      <c r="I16" s="14"/>
      <c r="J16" s="70">
        <v>-6683</v>
      </c>
      <c r="K16" s="20">
        <v>-6603</v>
      </c>
      <c r="L16" s="54"/>
      <c r="M16" s="67"/>
      <c r="N16" s="67"/>
      <c r="O16" s="80"/>
      <c r="P16" s="68"/>
      <c r="Q16" s="111"/>
      <c r="R16" s="67"/>
      <c r="S16" s="69"/>
      <c r="T16" s="80"/>
    </row>
    <row r="17" spans="1:20" s="71" customFormat="1" ht="12.75" customHeight="1">
      <c r="A17" s="72"/>
      <c r="B17" s="73" t="s">
        <v>69</v>
      </c>
      <c r="C17" s="74"/>
      <c r="D17" s="34">
        <v>7455</v>
      </c>
      <c r="E17" s="34">
        <v>7280</v>
      </c>
      <c r="F17" s="34">
        <v>7363</v>
      </c>
      <c r="G17" s="34">
        <v>7307</v>
      </c>
      <c r="H17" s="35">
        <v>7532</v>
      </c>
      <c r="I17" s="34"/>
      <c r="J17" s="75">
        <v>14735</v>
      </c>
      <c r="K17" s="34">
        <v>14670</v>
      </c>
      <c r="L17" s="76"/>
      <c r="M17" s="77">
        <v>-7.9</v>
      </c>
      <c r="N17" s="77">
        <v>-6.9</v>
      </c>
      <c r="O17" s="78">
        <v>-2.8</v>
      </c>
      <c r="P17" s="78">
        <v>1.6</v>
      </c>
      <c r="Q17" s="79">
        <v>0</v>
      </c>
      <c r="R17" s="77"/>
      <c r="S17" s="77">
        <v>-7.4</v>
      </c>
      <c r="T17" s="78">
        <v>-0.7</v>
      </c>
    </row>
    <row r="18" spans="1:20" s="71" customFormat="1" ht="12.75" customHeight="1">
      <c r="A18" s="72"/>
      <c r="B18" s="65" t="s">
        <v>49</v>
      </c>
      <c r="C18" s="74"/>
      <c r="D18" s="14"/>
      <c r="E18" s="14"/>
      <c r="F18" s="14"/>
      <c r="G18" s="14"/>
      <c r="H18" s="15"/>
      <c r="I18" s="34"/>
      <c r="J18" s="39"/>
      <c r="K18" s="14"/>
      <c r="L18" s="76"/>
      <c r="M18" s="67"/>
      <c r="N18" s="67"/>
      <c r="O18" s="80"/>
      <c r="P18" s="68"/>
      <c r="Q18" s="111"/>
      <c r="R18" s="67"/>
      <c r="S18" s="69"/>
      <c r="T18" s="80"/>
    </row>
    <row r="19" spans="2:20" ht="12.75" customHeight="1">
      <c r="B19" s="81" t="s">
        <v>126</v>
      </c>
      <c r="C19" s="66"/>
      <c r="D19" s="14">
        <v>-592</v>
      </c>
      <c r="E19" s="14">
        <v>-634</v>
      </c>
      <c r="F19" s="14">
        <v>-577</v>
      </c>
      <c r="G19" s="14">
        <v>-529</v>
      </c>
      <c r="H19" s="15">
        <v>-464</v>
      </c>
      <c r="I19" s="14"/>
      <c r="J19" s="39">
        <v>-1226</v>
      </c>
      <c r="K19" s="14">
        <v>-1106</v>
      </c>
      <c r="L19" s="54"/>
      <c r="M19" s="67"/>
      <c r="N19" s="67"/>
      <c r="O19" s="80"/>
      <c r="P19" s="68"/>
      <c r="Q19" s="111"/>
      <c r="R19" s="67"/>
      <c r="S19" s="69"/>
      <c r="T19" s="80"/>
    </row>
    <row r="20" spans="2:20" ht="12.75" customHeight="1">
      <c r="B20" s="81" t="s">
        <v>97</v>
      </c>
      <c r="C20" s="66"/>
      <c r="D20" s="39">
        <v>-547</v>
      </c>
      <c r="E20" s="14">
        <v>-581</v>
      </c>
      <c r="F20" s="14">
        <v>-563</v>
      </c>
      <c r="G20" s="14">
        <v>-614</v>
      </c>
      <c r="H20" s="15">
        <v>-674</v>
      </c>
      <c r="I20" s="14"/>
      <c r="J20" s="39">
        <v>-1128</v>
      </c>
      <c r="K20" s="14">
        <v>-1177</v>
      </c>
      <c r="L20" s="54"/>
      <c r="M20" s="67"/>
      <c r="N20" s="67"/>
      <c r="O20" s="80"/>
      <c r="P20" s="68"/>
      <c r="Q20" s="111"/>
      <c r="R20" s="67"/>
      <c r="S20" s="69"/>
      <c r="T20" s="80"/>
    </row>
    <row r="21" spans="2:20" ht="12.75" customHeight="1">
      <c r="B21" s="81" t="s">
        <v>124</v>
      </c>
      <c r="C21" s="66"/>
      <c r="D21" s="14">
        <v>-2727</v>
      </c>
      <c r="E21" s="14">
        <v>-2930</v>
      </c>
      <c r="F21" s="14">
        <v>-2808</v>
      </c>
      <c r="G21" s="14">
        <v>-2876</v>
      </c>
      <c r="H21" s="15">
        <v>-2880</v>
      </c>
      <c r="I21" s="14"/>
      <c r="J21" s="39">
        <v>-5657</v>
      </c>
      <c r="K21" s="14">
        <v>-5684</v>
      </c>
      <c r="L21" s="54"/>
      <c r="M21" s="67"/>
      <c r="N21" s="67"/>
      <c r="O21" s="80"/>
      <c r="P21" s="68"/>
      <c r="Q21" s="111"/>
      <c r="R21" s="67"/>
      <c r="S21" s="69"/>
      <c r="T21" s="80"/>
    </row>
    <row r="22" spans="2:20" ht="12.75" customHeight="1">
      <c r="B22" s="65" t="s">
        <v>6</v>
      </c>
      <c r="C22" s="66"/>
      <c r="D22" s="20">
        <v>2322</v>
      </c>
      <c r="E22" s="20">
        <v>2420</v>
      </c>
      <c r="F22" s="20">
        <v>2654</v>
      </c>
      <c r="G22" s="20">
        <v>2461</v>
      </c>
      <c r="H22" s="21">
        <v>2521</v>
      </c>
      <c r="I22" s="14"/>
      <c r="J22" s="70">
        <v>4742</v>
      </c>
      <c r="K22" s="20">
        <v>5115</v>
      </c>
      <c r="L22" s="54"/>
      <c r="M22" s="67"/>
      <c r="N22" s="67"/>
      <c r="O22" s="80"/>
      <c r="P22" s="68"/>
      <c r="Q22" s="111"/>
      <c r="R22" s="67"/>
      <c r="S22" s="69"/>
      <c r="T22" s="80"/>
    </row>
    <row r="23" spans="1:20" s="71" customFormat="1" ht="12.75" customHeight="1">
      <c r="A23" s="72"/>
      <c r="B23" s="73" t="s">
        <v>120</v>
      </c>
      <c r="C23" s="74"/>
      <c r="D23" s="34">
        <v>5911</v>
      </c>
      <c r="E23" s="34">
        <v>5555</v>
      </c>
      <c r="F23" s="34">
        <v>6069</v>
      </c>
      <c r="G23" s="34">
        <v>5749</v>
      </c>
      <c r="H23" s="35">
        <v>6035</v>
      </c>
      <c r="I23" s="34"/>
      <c r="J23" s="75">
        <v>11466</v>
      </c>
      <c r="K23" s="34">
        <v>11818</v>
      </c>
      <c r="L23" s="76"/>
      <c r="M23" s="77">
        <v>-11.5</v>
      </c>
      <c r="N23" s="77">
        <v>-2.1</v>
      </c>
      <c r="O23" s="78">
        <v>0.7</v>
      </c>
      <c r="P23" s="78">
        <v>2.9</v>
      </c>
      <c r="Q23" s="723">
        <v>4.4</v>
      </c>
      <c r="R23" s="77"/>
      <c r="S23" s="77">
        <v>-7</v>
      </c>
      <c r="T23" s="78">
        <v>1.8</v>
      </c>
    </row>
    <row r="24" spans="2:20" ht="12.75" customHeight="1">
      <c r="B24" s="65" t="s">
        <v>87</v>
      </c>
      <c r="C24" s="66"/>
      <c r="D24" s="14"/>
      <c r="E24" s="14"/>
      <c r="F24" s="14"/>
      <c r="G24" s="14"/>
      <c r="H24" s="15"/>
      <c r="I24" s="14"/>
      <c r="J24" s="39"/>
      <c r="K24" s="14"/>
      <c r="L24" s="54"/>
      <c r="M24" s="67"/>
      <c r="N24" s="67"/>
      <c r="O24" s="80"/>
      <c r="P24" s="68"/>
      <c r="Q24" s="111"/>
      <c r="R24" s="67"/>
      <c r="S24" s="69"/>
      <c r="T24" s="80"/>
    </row>
    <row r="25" spans="2:20" ht="12.75" customHeight="1">
      <c r="B25" s="81" t="s">
        <v>60</v>
      </c>
      <c r="C25" s="66"/>
      <c r="D25" s="39">
        <v>0</v>
      </c>
      <c r="E25" s="14">
        <v>-2100</v>
      </c>
      <c r="F25" s="14">
        <v>-800</v>
      </c>
      <c r="G25" s="14">
        <v>0</v>
      </c>
      <c r="H25" s="15">
        <v>-450</v>
      </c>
      <c r="I25" s="14"/>
      <c r="J25" s="39">
        <v>-2100</v>
      </c>
      <c r="K25" s="14">
        <v>-6150</v>
      </c>
      <c r="L25" s="54"/>
      <c r="M25" s="67"/>
      <c r="N25" s="67"/>
      <c r="O25" s="80"/>
      <c r="P25" s="68"/>
      <c r="Q25" s="111"/>
      <c r="R25" s="67"/>
      <c r="S25" s="69"/>
      <c r="T25" s="80"/>
    </row>
    <row r="26" spans="2:20" ht="13.5" customHeight="1">
      <c r="B26" s="81" t="s">
        <v>458</v>
      </c>
      <c r="C26" s="66"/>
      <c r="D26" s="70">
        <v>157</v>
      </c>
      <c r="E26" s="20">
        <v>-43</v>
      </c>
      <c r="F26" s="20">
        <v>-56</v>
      </c>
      <c r="G26" s="20">
        <v>-16</v>
      </c>
      <c r="H26" s="21">
        <v>3414</v>
      </c>
      <c r="I26" s="14"/>
      <c r="J26" s="70">
        <v>114</v>
      </c>
      <c r="K26" s="20">
        <v>-72</v>
      </c>
      <c r="L26" s="54"/>
      <c r="M26" s="67"/>
      <c r="N26" s="67"/>
      <c r="O26" s="80"/>
      <c r="P26" s="68"/>
      <c r="Q26" s="111"/>
      <c r="R26" s="67"/>
      <c r="S26" s="69"/>
      <c r="T26" s="80"/>
    </row>
    <row r="27" spans="1:20" s="71" customFormat="1" ht="12.75" customHeight="1">
      <c r="A27" s="72"/>
      <c r="B27" s="73" t="s">
        <v>41</v>
      </c>
      <c r="C27" s="74"/>
      <c r="D27" s="34">
        <v>6068</v>
      </c>
      <c r="E27" s="34">
        <v>3412</v>
      </c>
      <c r="F27" s="34">
        <v>5213</v>
      </c>
      <c r="G27" s="34">
        <v>5733</v>
      </c>
      <c r="H27" s="35">
        <v>8999</v>
      </c>
      <c r="I27" s="34"/>
      <c r="J27" s="75">
        <v>9480</v>
      </c>
      <c r="K27" s="34">
        <v>5596</v>
      </c>
      <c r="L27" s="76"/>
      <c r="M27" s="77"/>
      <c r="N27" s="77"/>
      <c r="O27" s="82"/>
      <c r="P27" s="78"/>
      <c r="Q27" s="79"/>
      <c r="R27" s="77"/>
      <c r="S27" s="83"/>
      <c r="T27" s="82"/>
    </row>
    <row r="28" spans="1:20" s="71" customFormat="1" ht="12.75" customHeight="1">
      <c r="A28" s="72"/>
      <c r="B28" s="65" t="s">
        <v>131</v>
      </c>
      <c r="C28" s="74"/>
      <c r="D28" s="14">
        <v>-7</v>
      </c>
      <c r="E28" s="14">
        <v>-3</v>
      </c>
      <c r="F28" s="14">
        <v>2389</v>
      </c>
      <c r="G28" s="14">
        <v>633</v>
      </c>
      <c r="H28" s="15">
        <v>-161</v>
      </c>
      <c r="I28" s="34"/>
      <c r="J28" s="39">
        <v>-10</v>
      </c>
      <c r="K28" s="14">
        <v>3022</v>
      </c>
      <c r="L28" s="76"/>
      <c r="M28" s="67"/>
      <c r="N28" s="67"/>
      <c r="O28" s="80"/>
      <c r="P28" s="68"/>
      <c r="Q28" s="111"/>
      <c r="R28" s="67"/>
      <c r="S28" s="69"/>
      <c r="T28" s="80"/>
    </row>
    <row r="29" spans="1:20" s="71" customFormat="1" ht="12.75" customHeight="1">
      <c r="A29" s="72"/>
      <c r="B29" s="65" t="s">
        <v>73</v>
      </c>
      <c r="C29" s="74"/>
      <c r="D29" s="14">
        <v>-314</v>
      </c>
      <c r="E29" s="14">
        <v>-482</v>
      </c>
      <c r="F29" s="14">
        <v>638</v>
      </c>
      <c r="G29" s="14">
        <v>292</v>
      </c>
      <c r="H29" s="15">
        <v>-827</v>
      </c>
      <c r="I29" s="34"/>
      <c r="J29" s="39">
        <v>-796</v>
      </c>
      <c r="K29" s="14">
        <v>880</v>
      </c>
      <c r="L29" s="76"/>
      <c r="M29" s="67"/>
      <c r="N29" s="67"/>
      <c r="O29" s="80"/>
      <c r="P29" s="68"/>
      <c r="Q29" s="111"/>
      <c r="R29" s="67"/>
      <c r="S29" s="69"/>
      <c r="T29" s="80"/>
    </row>
    <row r="30" spans="1:20" s="71" customFormat="1" ht="12.75" customHeight="1">
      <c r="A30" s="72"/>
      <c r="B30" s="65" t="s">
        <v>45</v>
      </c>
      <c r="C30" s="74"/>
      <c r="D30" s="14">
        <v>-952</v>
      </c>
      <c r="E30" s="14">
        <v>896</v>
      </c>
      <c r="F30" s="14">
        <v>-736</v>
      </c>
      <c r="G30" s="14">
        <v>-916</v>
      </c>
      <c r="H30" s="15">
        <v>-1367</v>
      </c>
      <c r="I30" s="34"/>
      <c r="J30" s="39">
        <v>-56</v>
      </c>
      <c r="K30" s="14">
        <v>-1628</v>
      </c>
      <c r="L30" s="76"/>
      <c r="M30" s="67"/>
      <c r="N30" s="67"/>
      <c r="O30" s="80"/>
      <c r="P30" s="68"/>
      <c r="Q30" s="111"/>
      <c r="R30" s="67"/>
      <c r="S30" s="69"/>
      <c r="T30" s="80"/>
    </row>
    <row r="31" spans="1:20" s="71" customFormat="1" ht="12.75" customHeight="1" thickBot="1">
      <c r="A31" s="72"/>
      <c r="B31" s="73" t="s">
        <v>513</v>
      </c>
      <c r="C31" s="74"/>
      <c r="D31" s="24">
        <v>4795</v>
      </c>
      <c r="E31" s="24">
        <v>3823</v>
      </c>
      <c r="F31" s="24">
        <v>7504</v>
      </c>
      <c r="G31" s="24">
        <v>5742</v>
      </c>
      <c r="H31" s="25">
        <v>6644</v>
      </c>
      <c r="I31" s="34"/>
      <c r="J31" s="84">
        <v>8618</v>
      </c>
      <c r="K31" s="24">
        <v>7870</v>
      </c>
      <c r="L31" s="76"/>
      <c r="M31" s="77"/>
      <c r="N31" s="77"/>
      <c r="O31" s="82"/>
      <c r="P31" s="78"/>
      <c r="Q31" s="79"/>
      <c r="R31" s="77"/>
      <c r="S31" s="83"/>
      <c r="T31" s="82"/>
    </row>
    <row r="32" spans="2:20" ht="3.75" customHeight="1" thickTop="1">
      <c r="B32" s="49"/>
      <c r="C32" s="66"/>
      <c r="D32" s="14"/>
      <c r="E32" s="14"/>
      <c r="F32" s="14"/>
      <c r="G32" s="14"/>
      <c r="H32" s="15"/>
      <c r="I32" s="14"/>
      <c r="J32" s="39"/>
      <c r="K32" s="14"/>
      <c r="L32" s="54"/>
      <c r="M32" s="67"/>
      <c r="N32" s="67"/>
      <c r="O32" s="80"/>
      <c r="P32" s="68"/>
      <c r="Q32" s="111"/>
      <c r="R32" s="67"/>
      <c r="S32" s="69"/>
      <c r="T32" s="80"/>
    </row>
    <row r="33" spans="1:20" s="71" customFormat="1" ht="12.75" customHeight="1">
      <c r="A33" s="72"/>
      <c r="B33" s="73" t="s">
        <v>32</v>
      </c>
      <c r="C33" s="85"/>
      <c r="D33" s="57">
        <v>0.3425853591287165</v>
      </c>
      <c r="E33" s="57">
        <v>0.32054951345163135</v>
      </c>
      <c r="F33" s="57">
        <v>0.326</v>
      </c>
      <c r="G33" s="57">
        <v>0.3138610884412182</v>
      </c>
      <c r="H33" s="58">
        <v>0.32</v>
      </c>
      <c r="I33" s="86"/>
      <c r="J33" s="56">
        <v>0.3313320741140493</v>
      </c>
      <c r="K33" s="57">
        <v>0.3197192921279749</v>
      </c>
      <c r="L33" s="76"/>
      <c r="M33" s="67"/>
      <c r="N33" s="67"/>
      <c r="O33" s="80"/>
      <c r="P33" s="68"/>
      <c r="Q33" s="111"/>
      <c r="R33" s="67"/>
      <c r="S33" s="69"/>
      <c r="T33" s="80"/>
    </row>
    <row r="34" spans="2:20" ht="12.75" customHeight="1">
      <c r="B34" s="81" t="s">
        <v>102</v>
      </c>
      <c r="C34" s="66"/>
      <c r="D34" s="39">
        <v>2602</v>
      </c>
      <c r="E34" s="14">
        <v>3590</v>
      </c>
      <c r="F34" s="14">
        <v>2435</v>
      </c>
      <c r="G34" s="14">
        <v>3784</v>
      </c>
      <c r="H34" s="15">
        <v>2618</v>
      </c>
      <c r="I34" s="14"/>
      <c r="J34" s="39">
        <v>6192</v>
      </c>
      <c r="K34" s="14">
        <v>6219</v>
      </c>
      <c r="L34" s="54"/>
      <c r="M34" s="67"/>
      <c r="N34" s="67"/>
      <c r="O34" s="80"/>
      <c r="P34" s="68"/>
      <c r="Q34" s="111"/>
      <c r="R34" s="67"/>
      <c r="S34" s="69"/>
      <c r="T34" s="80"/>
    </row>
    <row r="35" spans="2:20" ht="3.75" customHeight="1">
      <c r="B35" s="49"/>
      <c r="C35" s="66"/>
      <c r="D35" s="14"/>
      <c r="E35" s="14"/>
      <c r="F35" s="14"/>
      <c r="G35" s="14"/>
      <c r="H35" s="15"/>
      <c r="I35" s="14"/>
      <c r="J35" s="39"/>
      <c r="K35" s="14"/>
      <c r="L35" s="54"/>
      <c r="M35" s="67"/>
      <c r="N35" s="67"/>
      <c r="O35" s="80"/>
      <c r="P35" s="68"/>
      <c r="Q35" s="111"/>
      <c r="R35" s="67"/>
      <c r="S35" s="69"/>
      <c r="T35" s="80"/>
    </row>
    <row r="36" spans="1:20" ht="12.75" customHeight="1">
      <c r="A36" s="59" t="s">
        <v>459</v>
      </c>
      <c r="B36" s="60"/>
      <c r="C36" s="66"/>
      <c r="D36" s="14"/>
      <c r="E36" s="14"/>
      <c r="F36" s="14"/>
      <c r="G36" s="14"/>
      <c r="H36" s="15"/>
      <c r="I36" s="14"/>
      <c r="J36" s="39"/>
      <c r="K36" s="14"/>
      <c r="L36" s="54"/>
      <c r="M36" s="67"/>
      <c r="N36" s="67"/>
      <c r="O36" s="80"/>
      <c r="P36" s="68"/>
      <c r="Q36" s="111"/>
      <c r="R36" s="67"/>
      <c r="S36" s="69"/>
      <c r="T36" s="80"/>
    </row>
    <row r="37" spans="2:20" ht="12.75" customHeight="1">
      <c r="B37" s="65" t="s">
        <v>44</v>
      </c>
      <c r="C37" s="66"/>
      <c r="D37" s="14">
        <v>10139</v>
      </c>
      <c r="E37" s="14">
        <v>9685</v>
      </c>
      <c r="F37" s="14">
        <v>9202</v>
      </c>
      <c r="G37" s="14">
        <v>8682</v>
      </c>
      <c r="H37" s="15">
        <v>8652</v>
      </c>
      <c r="I37" s="14"/>
      <c r="J37" s="39">
        <v>19824</v>
      </c>
      <c r="K37" s="14">
        <v>17884</v>
      </c>
      <c r="L37" s="54"/>
      <c r="M37" s="67"/>
      <c r="N37" s="67"/>
      <c r="O37" s="80"/>
      <c r="P37" s="68"/>
      <c r="Q37" s="111"/>
      <c r="R37" s="67"/>
      <c r="S37" s="69"/>
      <c r="T37" s="80"/>
    </row>
    <row r="38" spans="2:20" ht="12.75" customHeight="1">
      <c r="B38" s="65" t="s">
        <v>61</v>
      </c>
      <c r="C38" s="66"/>
      <c r="D38" s="14">
        <v>1965</v>
      </c>
      <c r="E38" s="14">
        <v>2053</v>
      </c>
      <c r="F38" s="14">
        <v>1996</v>
      </c>
      <c r="G38" s="14">
        <v>2110</v>
      </c>
      <c r="H38" s="15">
        <v>2168</v>
      </c>
      <c r="I38" s="14"/>
      <c r="J38" s="39">
        <v>4018</v>
      </c>
      <c r="K38" s="14">
        <v>4106</v>
      </c>
      <c r="L38" s="54"/>
      <c r="M38" s="67"/>
      <c r="N38" s="67"/>
      <c r="O38" s="80"/>
      <c r="P38" s="68"/>
      <c r="Q38" s="111"/>
      <c r="R38" s="67"/>
      <c r="S38" s="69"/>
      <c r="T38" s="80"/>
    </row>
    <row r="39" spans="2:20" ht="12.75" customHeight="1">
      <c r="B39" s="65" t="s">
        <v>33</v>
      </c>
      <c r="C39" s="66"/>
      <c r="D39" s="14">
        <v>1536</v>
      </c>
      <c r="E39" s="14">
        <v>1709</v>
      </c>
      <c r="F39" s="14">
        <v>1843</v>
      </c>
      <c r="G39" s="14">
        <v>2028</v>
      </c>
      <c r="H39" s="15">
        <v>2286</v>
      </c>
      <c r="I39" s="14"/>
      <c r="J39" s="39">
        <v>3245</v>
      </c>
      <c r="K39" s="14">
        <v>3871</v>
      </c>
      <c r="L39" s="54"/>
      <c r="M39" s="67"/>
      <c r="N39" s="67"/>
      <c r="O39" s="80"/>
      <c r="P39" s="68"/>
      <c r="Q39" s="111"/>
      <c r="R39" s="67"/>
      <c r="S39" s="69"/>
      <c r="T39" s="80"/>
    </row>
    <row r="40" spans="2:20" ht="12.75" customHeight="1">
      <c r="B40" s="65" t="s">
        <v>67</v>
      </c>
      <c r="C40" s="66"/>
      <c r="D40" s="14">
        <v>1429</v>
      </c>
      <c r="E40" s="14">
        <v>1541</v>
      </c>
      <c r="F40" s="14">
        <v>1456</v>
      </c>
      <c r="G40" s="14">
        <v>1547</v>
      </c>
      <c r="H40" s="15">
        <v>1589</v>
      </c>
      <c r="I40" s="14"/>
      <c r="J40" s="39">
        <v>2970</v>
      </c>
      <c r="K40" s="14">
        <v>3003</v>
      </c>
      <c r="L40" s="54"/>
      <c r="M40" s="67"/>
      <c r="N40" s="67"/>
      <c r="O40" s="80"/>
      <c r="P40" s="68"/>
      <c r="Q40" s="111"/>
      <c r="R40" s="67"/>
      <c r="S40" s="69"/>
      <c r="T40" s="80"/>
    </row>
    <row r="41" spans="2:20" ht="12.75" customHeight="1">
      <c r="B41" s="65" t="s">
        <v>107</v>
      </c>
      <c r="C41" s="66"/>
      <c r="D41" s="20">
        <v>516</v>
      </c>
      <c r="E41" s="20">
        <v>586</v>
      </c>
      <c r="F41" s="20">
        <v>593</v>
      </c>
      <c r="G41" s="20">
        <v>640</v>
      </c>
      <c r="H41" s="21">
        <v>642</v>
      </c>
      <c r="I41" s="14"/>
      <c r="J41" s="70">
        <v>1102</v>
      </c>
      <c r="K41" s="20">
        <v>1233</v>
      </c>
      <c r="L41" s="54"/>
      <c r="M41" s="67"/>
      <c r="N41" s="67"/>
      <c r="O41" s="80"/>
      <c r="P41" s="68"/>
      <c r="Q41" s="111"/>
      <c r="R41" s="67"/>
      <c r="S41" s="69"/>
      <c r="T41" s="80"/>
    </row>
    <row r="42" spans="1:20" s="71" customFormat="1" ht="12.75" customHeight="1">
      <c r="A42" s="72"/>
      <c r="B42" s="73" t="s">
        <v>57</v>
      </c>
      <c r="C42" s="85"/>
      <c r="D42" s="34">
        <v>15585</v>
      </c>
      <c r="E42" s="34">
        <v>15574</v>
      </c>
      <c r="F42" s="34">
        <v>15090</v>
      </c>
      <c r="G42" s="34">
        <v>15007</v>
      </c>
      <c r="H42" s="35">
        <v>15337</v>
      </c>
      <c r="I42" s="34"/>
      <c r="J42" s="75">
        <v>31159</v>
      </c>
      <c r="K42" s="34">
        <v>30097</v>
      </c>
      <c r="L42" s="76"/>
      <c r="M42" s="77">
        <v>-5.1</v>
      </c>
      <c r="N42" s="87">
        <v>-2.5</v>
      </c>
      <c r="O42" s="78">
        <v>-0.5</v>
      </c>
      <c r="P42" s="88">
        <v>-0.3</v>
      </c>
      <c r="Q42" s="449">
        <v>-1.3</v>
      </c>
      <c r="R42" s="77"/>
      <c r="S42" s="77">
        <v>-3.8</v>
      </c>
      <c r="T42" s="78">
        <v>-0.4</v>
      </c>
    </row>
    <row r="43" spans="2:20" ht="12.75" customHeight="1">
      <c r="B43" s="65" t="s">
        <v>100</v>
      </c>
      <c r="C43" s="66"/>
      <c r="D43" s="20">
        <v>801</v>
      </c>
      <c r="E43" s="20">
        <v>873</v>
      </c>
      <c r="F43" s="20">
        <v>800</v>
      </c>
      <c r="G43" s="20">
        <v>1118</v>
      </c>
      <c r="H43" s="21">
        <v>999</v>
      </c>
      <c r="I43" s="14"/>
      <c r="J43" s="70">
        <v>1674</v>
      </c>
      <c r="K43" s="20">
        <v>1918</v>
      </c>
      <c r="L43" s="54"/>
      <c r="M43" s="67"/>
      <c r="N43" s="67"/>
      <c r="O43" s="80"/>
      <c r="P43" s="68"/>
      <c r="Q43" s="111"/>
      <c r="R43" s="67"/>
      <c r="S43" s="69"/>
      <c r="T43" s="80"/>
    </row>
    <row r="44" spans="1:20" s="71" customFormat="1" ht="12.75" customHeight="1">
      <c r="A44" s="72"/>
      <c r="B44" s="73" t="s">
        <v>118</v>
      </c>
      <c r="C44" s="85"/>
      <c r="D44" s="34">
        <v>16386</v>
      </c>
      <c r="E44" s="34">
        <v>16447</v>
      </c>
      <c r="F44" s="34">
        <v>15890</v>
      </c>
      <c r="G44" s="34">
        <v>16125</v>
      </c>
      <c r="H44" s="35">
        <v>16336</v>
      </c>
      <c r="I44" s="34"/>
      <c r="J44" s="75">
        <v>32833</v>
      </c>
      <c r="K44" s="34">
        <v>32015</v>
      </c>
      <c r="L44" s="76"/>
      <c r="M44" s="77">
        <v>-5.7</v>
      </c>
      <c r="N44" s="77">
        <v>-3.2</v>
      </c>
      <c r="O44" s="78">
        <v>-0.4</v>
      </c>
      <c r="P44" s="78">
        <v>1.5</v>
      </c>
      <c r="Q44" s="79">
        <v>-0.2</v>
      </c>
      <c r="R44" s="77"/>
      <c r="S44" s="77">
        <v>-4.5</v>
      </c>
      <c r="T44" s="78">
        <v>0.6</v>
      </c>
    </row>
    <row r="45" spans="2:20" ht="12.75" customHeight="1">
      <c r="B45" s="65" t="s">
        <v>53</v>
      </c>
      <c r="C45" s="66"/>
      <c r="D45" s="14">
        <v>-3886</v>
      </c>
      <c r="E45" s="14">
        <v>-3952</v>
      </c>
      <c r="F45" s="14">
        <v>-3957</v>
      </c>
      <c r="G45" s="14">
        <v>-3814</v>
      </c>
      <c r="H45" s="15">
        <v>-3889</v>
      </c>
      <c r="I45" s="14"/>
      <c r="J45" s="39">
        <v>-7838</v>
      </c>
      <c r="K45" s="14">
        <v>-7771</v>
      </c>
      <c r="L45" s="54"/>
      <c r="M45" s="67"/>
      <c r="N45" s="67"/>
      <c r="O45" s="80"/>
      <c r="P45" s="68"/>
      <c r="Q45" s="111"/>
      <c r="R45" s="67"/>
      <c r="S45" s="69"/>
      <c r="T45" s="80"/>
    </row>
    <row r="46" spans="2:20" ht="12.75" customHeight="1">
      <c r="B46" s="65" t="s">
        <v>111</v>
      </c>
      <c r="C46" s="66"/>
      <c r="D46" s="14">
        <v>-4453</v>
      </c>
      <c r="E46" s="14">
        <v>-4900</v>
      </c>
      <c r="F46" s="14">
        <v>-4531</v>
      </c>
      <c r="G46" s="14">
        <v>-5141</v>
      </c>
      <c r="H46" s="15">
        <v>-4985</v>
      </c>
      <c r="I46" s="14"/>
      <c r="J46" s="39">
        <v>-9353</v>
      </c>
      <c r="K46" s="14">
        <v>-9672</v>
      </c>
      <c r="L46" s="54"/>
      <c r="M46" s="67"/>
      <c r="N46" s="67"/>
      <c r="O46" s="80"/>
      <c r="P46" s="68"/>
      <c r="Q46" s="111"/>
      <c r="R46" s="67"/>
      <c r="S46" s="69"/>
      <c r="T46" s="80"/>
    </row>
    <row r="47" spans="2:20" ht="3.75" customHeight="1">
      <c r="B47" s="65"/>
      <c r="C47" s="66"/>
      <c r="D47" s="14"/>
      <c r="E47" s="14"/>
      <c r="F47" s="14"/>
      <c r="G47" s="14">
        <v>0</v>
      </c>
      <c r="H47" s="15"/>
      <c r="I47" s="14"/>
      <c r="J47" s="39"/>
      <c r="K47" s="14"/>
      <c r="L47" s="54"/>
      <c r="M47" s="67"/>
      <c r="N47" s="67"/>
      <c r="O47" s="80"/>
      <c r="P47" s="68"/>
      <c r="Q47" s="111"/>
      <c r="R47" s="67"/>
      <c r="S47" s="69"/>
      <c r="T47" s="80"/>
    </row>
    <row r="48" spans="2:20" ht="12.75" customHeight="1">
      <c r="B48" s="89" t="s">
        <v>135</v>
      </c>
      <c r="C48" s="90"/>
      <c r="D48" s="91">
        <v>-2897</v>
      </c>
      <c r="E48" s="91">
        <v>-3291</v>
      </c>
      <c r="F48" s="91">
        <v>-3071</v>
      </c>
      <c r="G48" s="91">
        <v>-3692</v>
      </c>
      <c r="H48" s="721">
        <v>-3459</v>
      </c>
      <c r="I48" s="91"/>
      <c r="J48" s="92">
        <v>-6188</v>
      </c>
      <c r="K48" s="442">
        <v>-6763</v>
      </c>
      <c r="L48" s="54"/>
      <c r="M48" s="67"/>
      <c r="N48" s="67"/>
      <c r="O48" s="80"/>
      <c r="P48" s="68"/>
      <c r="Q48" s="111"/>
      <c r="R48" s="67"/>
      <c r="S48" s="69"/>
      <c r="T48" s="80"/>
    </row>
    <row r="49" spans="2:20" ht="12.75" customHeight="1">
      <c r="B49" s="93" t="s">
        <v>7</v>
      </c>
      <c r="C49" s="94"/>
      <c r="D49" s="20">
        <v>-1556</v>
      </c>
      <c r="E49" s="20">
        <v>-1609</v>
      </c>
      <c r="F49" s="20">
        <v>-1460</v>
      </c>
      <c r="G49" s="20">
        <v>-1449</v>
      </c>
      <c r="H49" s="21">
        <v>-1526</v>
      </c>
      <c r="I49" s="20"/>
      <c r="J49" s="70">
        <v>-3165</v>
      </c>
      <c r="K49" s="443">
        <v>-2909</v>
      </c>
      <c r="L49" s="54"/>
      <c r="M49" s="67"/>
      <c r="N49" s="67"/>
      <c r="O49" s="80"/>
      <c r="P49" s="68"/>
      <c r="Q49" s="111"/>
      <c r="R49" s="67"/>
      <c r="S49" s="69"/>
      <c r="T49" s="80"/>
    </row>
    <row r="50" spans="2:20" ht="3.75" customHeight="1">
      <c r="B50" s="65"/>
      <c r="C50" s="66"/>
      <c r="D50" s="14"/>
      <c r="E50" s="14"/>
      <c r="F50" s="14"/>
      <c r="G50" s="14">
        <v>0</v>
      </c>
      <c r="H50" s="15"/>
      <c r="I50" s="14"/>
      <c r="J50" s="39"/>
      <c r="K50" s="14"/>
      <c r="L50" s="54"/>
      <c r="M50" s="67"/>
      <c r="N50" s="67"/>
      <c r="O50" s="80"/>
      <c r="P50" s="68"/>
      <c r="Q50" s="111"/>
      <c r="R50" s="67"/>
      <c r="S50" s="69"/>
      <c r="T50" s="80"/>
    </row>
    <row r="51" spans="2:20" ht="12.75" customHeight="1">
      <c r="B51" s="65" t="s">
        <v>116</v>
      </c>
      <c r="C51" s="66"/>
      <c r="D51" s="20">
        <v>-2029</v>
      </c>
      <c r="E51" s="20">
        <v>-1969</v>
      </c>
      <c r="F51" s="20">
        <v>-1847</v>
      </c>
      <c r="G51" s="20">
        <v>-1902</v>
      </c>
      <c r="H51" s="21">
        <v>-1907</v>
      </c>
      <c r="I51" s="14"/>
      <c r="J51" s="70">
        <v>-3998</v>
      </c>
      <c r="K51" s="20">
        <v>-3749</v>
      </c>
      <c r="L51" s="54"/>
      <c r="M51" s="67"/>
      <c r="N51" s="67"/>
      <c r="O51" s="80"/>
      <c r="P51" s="68"/>
      <c r="Q51" s="111"/>
      <c r="R51" s="67"/>
      <c r="S51" s="69"/>
      <c r="T51" s="80"/>
    </row>
    <row r="52" spans="1:20" s="71" customFormat="1" ht="12.75" customHeight="1">
      <c r="A52" s="72"/>
      <c r="B52" s="73" t="s">
        <v>69</v>
      </c>
      <c r="C52" s="85"/>
      <c r="D52" s="34">
        <v>6018</v>
      </c>
      <c r="E52" s="34">
        <v>5626</v>
      </c>
      <c r="F52" s="34">
        <v>5555</v>
      </c>
      <c r="G52" s="34">
        <v>5268</v>
      </c>
      <c r="H52" s="35">
        <v>5555</v>
      </c>
      <c r="I52" s="34"/>
      <c r="J52" s="75">
        <v>11644</v>
      </c>
      <c r="K52" s="34">
        <v>10823</v>
      </c>
      <c r="L52" s="76"/>
      <c r="M52" s="77">
        <v>-9.7</v>
      </c>
      <c r="N52" s="77">
        <v>-8</v>
      </c>
      <c r="O52" s="78">
        <v>-4.6</v>
      </c>
      <c r="P52" s="78">
        <v>-2.7</v>
      </c>
      <c r="Q52" s="79">
        <v>-3.5</v>
      </c>
      <c r="R52" s="77"/>
      <c r="S52" s="77">
        <v>-8.9</v>
      </c>
      <c r="T52" s="78">
        <v>-3.7</v>
      </c>
    </row>
    <row r="53" spans="1:20" s="71" customFormat="1" ht="12.75" customHeight="1">
      <c r="A53" s="72"/>
      <c r="B53" s="65" t="s">
        <v>49</v>
      </c>
      <c r="C53" s="85"/>
      <c r="D53" s="14"/>
      <c r="E53" s="14"/>
      <c r="F53" s="14"/>
      <c r="G53" s="14"/>
      <c r="H53" s="15"/>
      <c r="I53" s="34"/>
      <c r="J53" s="39"/>
      <c r="K53" s="14"/>
      <c r="L53" s="76"/>
      <c r="M53" s="67"/>
      <c r="N53" s="67"/>
      <c r="O53" s="80"/>
      <c r="P53" s="68"/>
      <c r="Q53" s="111"/>
      <c r="R53" s="67"/>
      <c r="S53" s="69"/>
      <c r="T53" s="80"/>
    </row>
    <row r="54" spans="2:20" ht="12.75" customHeight="1">
      <c r="B54" s="81" t="s">
        <v>126</v>
      </c>
      <c r="C54" s="66"/>
      <c r="D54" s="14">
        <v>-105</v>
      </c>
      <c r="E54" s="14">
        <v>-93</v>
      </c>
      <c r="F54" s="14">
        <v>-70</v>
      </c>
      <c r="G54" s="14">
        <v>-58</v>
      </c>
      <c r="H54" s="15">
        <v>-56</v>
      </c>
      <c r="I54" s="14"/>
      <c r="J54" s="39">
        <v>-198</v>
      </c>
      <c r="K54" s="14">
        <v>-128</v>
      </c>
      <c r="L54" s="54"/>
      <c r="M54" s="67"/>
      <c r="N54" s="67"/>
      <c r="O54" s="80"/>
      <c r="P54" s="68"/>
      <c r="Q54" s="111"/>
      <c r="R54" s="67"/>
      <c r="S54" s="69"/>
      <c r="T54" s="80"/>
    </row>
    <row r="55" spans="2:20" ht="12.75" customHeight="1">
      <c r="B55" s="81" t="s">
        <v>97</v>
      </c>
      <c r="C55" s="66"/>
      <c r="D55" s="39">
        <v>-497</v>
      </c>
      <c r="E55" s="14">
        <v>-516</v>
      </c>
      <c r="F55" s="14">
        <v>-502</v>
      </c>
      <c r="G55" s="14">
        <v>-548</v>
      </c>
      <c r="H55" s="15">
        <v>-573</v>
      </c>
      <c r="I55" s="14"/>
      <c r="J55" s="39">
        <v>-1013</v>
      </c>
      <c r="K55" s="14">
        <v>-1050</v>
      </c>
      <c r="L55" s="54"/>
      <c r="M55" s="67"/>
      <c r="N55" s="67"/>
      <c r="O55" s="80"/>
      <c r="P55" s="68"/>
      <c r="Q55" s="111"/>
      <c r="R55" s="67"/>
      <c r="S55" s="69"/>
      <c r="T55" s="80"/>
    </row>
    <row r="56" spans="2:20" ht="12.75" customHeight="1">
      <c r="B56" s="81" t="s">
        <v>124</v>
      </c>
      <c r="C56" s="66"/>
      <c r="D56" s="14">
        <v>-2016</v>
      </c>
      <c r="E56" s="14">
        <v>-2066</v>
      </c>
      <c r="F56" s="14">
        <v>-1922</v>
      </c>
      <c r="G56" s="14">
        <v>-1997</v>
      </c>
      <c r="H56" s="15">
        <v>-1969</v>
      </c>
      <c r="I56" s="14"/>
      <c r="J56" s="39">
        <v>-4082</v>
      </c>
      <c r="K56" s="14">
        <v>-3919</v>
      </c>
      <c r="L56" s="54"/>
      <c r="M56" s="67"/>
      <c r="N56" s="67"/>
      <c r="O56" s="80"/>
      <c r="P56" s="68"/>
      <c r="Q56" s="111"/>
      <c r="R56" s="67"/>
      <c r="S56" s="69"/>
      <c r="T56" s="80"/>
    </row>
    <row r="57" spans="2:20" ht="12.75" customHeight="1">
      <c r="B57" s="65" t="s">
        <v>6</v>
      </c>
      <c r="C57" s="66"/>
      <c r="D57" s="20">
        <v>1</v>
      </c>
      <c r="E57" s="20">
        <v>-1</v>
      </c>
      <c r="F57" s="14">
        <v>-1</v>
      </c>
      <c r="G57" s="20">
        <v>1</v>
      </c>
      <c r="H57" s="15">
        <v>2</v>
      </c>
      <c r="I57" s="14"/>
      <c r="J57" s="39">
        <v>0</v>
      </c>
      <c r="K57" s="14">
        <v>0</v>
      </c>
      <c r="L57" s="54"/>
      <c r="M57" s="67"/>
      <c r="N57" s="67"/>
      <c r="O57" s="80"/>
      <c r="P57" s="68"/>
      <c r="Q57" s="111"/>
      <c r="R57" s="67"/>
      <c r="S57" s="69"/>
      <c r="T57" s="80"/>
    </row>
    <row r="58" spans="1:20" s="71" customFormat="1" ht="12.75" customHeight="1" thickBot="1">
      <c r="A58" s="72"/>
      <c r="B58" s="73" t="s">
        <v>120</v>
      </c>
      <c r="C58" s="85"/>
      <c r="D58" s="24">
        <v>3401</v>
      </c>
      <c r="E58" s="24">
        <v>2950</v>
      </c>
      <c r="F58" s="24">
        <v>3060</v>
      </c>
      <c r="G58" s="24">
        <v>2666</v>
      </c>
      <c r="H58" s="25">
        <v>2959</v>
      </c>
      <c r="I58" s="34"/>
      <c r="J58" s="84">
        <v>6351</v>
      </c>
      <c r="K58" s="24">
        <v>5726</v>
      </c>
      <c r="L58" s="76"/>
      <c r="M58" s="77">
        <v>-13.2</v>
      </c>
      <c r="N58" s="77">
        <v>-11.9</v>
      </c>
      <c r="O58" s="78">
        <v>-6.6</v>
      </c>
      <c r="P58" s="78">
        <v>-5.5</v>
      </c>
      <c r="Q58" s="79">
        <v>-7.3</v>
      </c>
      <c r="R58" s="77"/>
      <c r="S58" s="77">
        <v>-12.6</v>
      </c>
      <c r="T58" s="78">
        <v>-6.1</v>
      </c>
    </row>
    <row r="59" spans="2:20" ht="3.75" customHeight="1" thickTop="1">
      <c r="B59" s="49"/>
      <c r="C59" s="66"/>
      <c r="D59" s="95"/>
      <c r="E59" s="95"/>
      <c r="F59" s="95"/>
      <c r="G59" s="95"/>
      <c r="H59" s="97"/>
      <c r="I59" s="95"/>
      <c r="J59" s="96"/>
      <c r="K59" s="95"/>
      <c r="L59" s="54"/>
      <c r="M59" s="67"/>
      <c r="N59" s="67"/>
      <c r="O59" s="80"/>
      <c r="P59" s="68"/>
      <c r="Q59" s="111"/>
      <c r="R59" s="67"/>
      <c r="S59" s="69"/>
      <c r="T59" s="80"/>
    </row>
    <row r="60" spans="1:20" s="71" customFormat="1" ht="12.75" customHeight="1">
      <c r="A60" s="72"/>
      <c r="B60" s="73" t="s">
        <v>32</v>
      </c>
      <c r="C60" s="85"/>
      <c r="D60" s="98">
        <v>0.367</v>
      </c>
      <c r="E60" s="98">
        <v>0.342</v>
      </c>
      <c r="F60" s="98">
        <v>0.35</v>
      </c>
      <c r="G60" s="98">
        <v>0.32669767441860464</v>
      </c>
      <c r="H60" s="100">
        <v>0.34</v>
      </c>
      <c r="I60" s="86"/>
      <c r="J60" s="99">
        <v>0.355</v>
      </c>
      <c r="K60" s="98">
        <v>0.33806028424176165</v>
      </c>
      <c r="L60" s="76"/>
      <c r="M60" s="77"/>
      <c r="N60" s="77"/>
      <c r="O60" s="82"/>
      <c r="P60" s="78"/>
      <c r="Q60" s="79"/>
      <c r="R60" s="77"/>
      <c r="S60" s="83"/>
      <c r="T60" s="82"/>
    </row>
    <row r="61" spans="2:20" ht="12.75" customHeight="1">
      <c r="B61" s="81" t="s">
        <v>102</v>
      </c>
      <c r="C61" s="66"/>
      <c r="D61" s="39">
        <v>1411</v>
      </c>
      <c r="E61" s="14">
        <v>2284</v>
      </c>
      <c r="F61" s="14">
        <v>1521</v>
      </c>
      <c r="G61" s="14">
        <v>2156</v>
      </c>
      <c r="H61" s="15">
        <v>1542</v>
      </c>
      <c r="I61" s="14"/>
      <c r="J61" s="39">
        <v>3695</v>
      </c>
      <c r="K61" s="14">
        <v>3677</v>
      </c>
      <c r="L61" s="54"/>
      <c r="M61" s="67"/>
      <c r="N61" s="67"/>
      <c r="O61" s="80"/>
      <c r="P61" s="68"/>
      <c r="Q61" s="111"/>
      <c r="R61" s="67"/>
      <c r="S61" s="69"/>
      <c r="T61" s="80"/>
    </row>
    <row r="62" spans="2:20" ht="3.75" customHeight="1">
      <c r="B62" s="49"/>
      <c r="C62" s="66"/>
      <c r="D62" s="14"/>
      <c r="E62" s="14"/>
      <c r="F62" s="14"/>
      <c r="G62" s="14"/>
      <c r="H62" s="15"/>
      <c r="I62" s="14"/>
      <c r="J62" s="39"/>
      <c r="K62" s="14"/>
      <c r="L62" s="54"/>
      <c r="M62" s="67"/>
      <c r="N62" s="67"/>
      <c r="O62" s="80"/>
      <c r="P62" s="68"/>
      <c r="Q62" s="111"/>
      <c r="R62" s="67"/>
      <c r="S62" s="69"/>
      <c r="T62" s="80"/>
    </row>
    <row r="63" spans="1:20" ht="12.75" customHeight="1">
      <c r="A63" s="59" t="s">
        <v>64</v>
      </c>
      <c r="B63" s="60"/>
      <c r="C63" s="66"/>
      <c r="D63" s="14"/>
      <c r="E63" s="14"/>
      <c r="F63" s="14"/>
      <c r="G63" s="14"/>
      <c r="H63" s="15"/>
      <c r="I63" s="14"/>
      <c r="J63" s="39"/>
      <c r="K63" s="14"/>
      <c r="L63" s="54"/>
      <c r="M63" s="67"/>
      <c r="N63" s="67"/>
      <c r="O63" s="80"/>
      <c r="P63" s="68"/>
      <c r="Q63" s="111"/>
      <c r="R63" s="67"/>
      <c r="S63" s="69"/>
      <c r="T63" s="80"/>
    </row>
    <row r="64" spans="1:20" s="46" customFormat="1" ht="12.75" customHeight="1">
      <c r="A64" s="1"/>
      <c r="B64" s="101" t="s">
        <v>44</v>
      </c>
      <c r="C64" s="4"/>
      <c r="D64" s="39">
        <v>1964</v>
      </c>
      <c r="E64" s="39">
        <v>1931</v>
      </c>
      <c r="F64" s="14">
        <v>1784</v>
      </c>
      <c r="G64" s="39">
        <v>1682</v>
      </c>
      <c r="H64" s="15">
        <v>1633</v>
      </c>
      <c r="I64" s="39"/>
      <c r="J64" s="39">
        <v>3895</v>
      </c>
      <c r="K64" s="14">
        <v>3466</v>
      </c>
      <c r="L64" s="54"/>
      <c r="M64" s="67"/>
      <c r="N64" s="67"/>
      <c r="O64" s="80"/>
      <c r="P64" s="68"/>
      <c r="Q64" s="111"/>
      <c r="R64" s="67"/>
      <c r="S64" s="69"/>
      <c r="T64" s="80"/>
    </row>
    <row r="65" spans="1:20" s="46" customFormat="1" ht="12.75" customHeight="1">
      <c r="A65" s="1"/>
      <c r="B65" s="101" t="s">
        <v>61</v>
      </c>
      <c r="C65" s="4"/>
      <c r="D65" s="39">
        <v>384</v>
      </c>
      <c r="E65" s="39">
        <v>394</v>
      </c>
      <c r="F65" s="14">
        <v>382</v>
      </c>
      <c r="G65" s="39">
        <v>408</v>
      </c>
      <c r="H65" s="15">
        <v>440</v>
      </c>
      <c r="I65" s="39"/>
      <c r="J65" s="39">
        <v>778</v>
      </c>
      <c r="K65" s="14">
        <v>790</v>
      </c>
      <c r="L65" s="54"/>
      <c r="M65" s="67"/>
      <c r="N65" s="67"/>
      <c r="O65" s="80"/>
      <c r="P65" s="68"/>
      <c r="Q65" s="111"/>
      <c r="R65" s="67"/>
      <c r="S65" s="69"/>
      <c r="T65" s="80"/>
    </row>
    <row r="66" spans="1:20" s="46" customFormat="1" ht="12.75" customHeight="1">
      <c r="A66" s="1"/>
      <c r="B66" s="101" t="s">
        <v>33</v>
      </c>
      <c r="C66" s="4"/>
      <c r="D66" s="39">
        <v>470</v>
      </c>
      <c r="E66" s="39">
        <v>548</v>
      </c>
      <c r="F66" s="14">
        <v>584</v>
      </c>
      <c r="G66" s="39">
        <v>666</v>
      </c>
      <c r="H66" s="15">
        <v>748</v>
      </c>
      <c r="I66" s="39"/>
      <c r="J66" s="39">
        <v>1018</v>
      </c>
      <c r="K66" s="14">
        <v>1250</v>
      </c>
      <c r="L66" s="54"/>
      <c r="M66" s="67"/>
      <c r="N66" s="67"/>
      <c r="O66" s="80"/>
      <c r="P66" s="68"/>
      <c r="Q66" s="111"/>
      <c r="R66" s="67"/>
      <c r="S66" s="69"/>
      <c r="T66" s="80"/>
    </row>
    <row r="67" spans="1:20" s="46" customFormat="1" ht="12.75" customHeight="1">
      <c r="A67" s="1"/>
      <c r="B67" s="101" t="s">
        <v>67</v>
      </c>
      <c r="C67" s="4"/>
      <c r="D67" s="39">
        <v>923</v>
      </c>
      <c r="E67" s="39">
        <v>977</v>
      </c>
      <c r="F67" s="14">
        <v>892</v>
      </c>
      <c r="G67" s="39">
        <v>921</v>
      </c>
      <c r="H67" s="15">
        <v>932</v>
      </c>
      <c r="I67" s="39"/>
      <c r="J67" s="39">
        <v>1900</v>
      </c>
      <c r="K67" s="14">
        <v>1813</v>
      </c>
      <c r="L67" s="54"/>
      <c r="M67" s="67"/>
      <c r="N67" s="67"/>
      <c r="O67" s="80"/>
      <c r="P67" s="68"/>
      <c r="Q67" s="111"/>
      <c r="R67" s="67"/>
      <c r="S67" s="69"/>
      <c r="T67" s="80"/>
    </row>
    <row r="68" spans="1:20" s="46" customFormat="1" ht="12.75" customHeight="1">
      <c r="A68" s="1"/>
      <c r="B68" s="101" t="s">
        <v>107</v>
      </c>
      <c r="C68" s="4"/>
      <c r="D68" s="70">
        <v>69</v>
      </c>
      <c r="E68" s="70">
        <v>62</v>
      </c>
      <c r="F68" s="20">
        <v>68</v>
      </c>
      <c r="G68" s="70">
        <v>84</v>
      </c>
      <c r="H68" s="21">
        <v>126</v>
      </c>
      <c r="I68" s="39"/>
      <c r="J68" s="70">
        <v>131</v>
      </c>
      <c r="K68" s="20">
        <v>152</v>
      </c>
      <c r="L68" s="54"/>
      <c r="M68" s="67"/>
      <c r="N68" s="67"/>
      <c r="O68" s="80"/>
      <c r="P68" s="68"/>
      <c r="Q68" s="111"/>
      <c r="R68" s="67"/>
      <c r="S68" s="69"/>
      <c r="T68" s="80"/>
    </row>
    <row r="69" spans="1:20" s="71" customFormat="1" ht="12.75" customHeight="1">
      <c r="A69" s="72"/>
      <c r="B69" s="73" t="s">
        <v>57</v>
      </c>
      <c r="C69" s="85"/>
      <c r="D69" s="75">
        <v>3810</v>
      </c>
      <c r="E69" s="75">
        <v>3912</v>
      </c>
      <c r="F69" s="102">
        <v>3710</v>
      </c>
      <c r="G69" s="75">
        <v>3761</v>
      </c>
      <c r="H69" s="104">
        <v>3879</v>
      </c>
      <c r="I69" s="75"/>
      <c r="J69" s="103">
        <v>7722</v>
      </c>
      <c r="K69" s="102">
        <v>7471</v>
      </c>
      <c r="L69" s="76"/>
      <c r="M69" s="77">
        <v>-4.8</v>
      </c>
      <c r="N69" s="77">
        <v>-2.2</v>
      </c>
      <c r="O69" s="105">
        <v>1.1</v>
      </c>
      <c r="P69" s="78">
        <v>0.5</v>
      </c>
      <c r="Q69" s="79">
        <v>0.2</v>
      </c>
      <c r="R69" s="77"/>
      <c r="S69" s="106">
        <v>-3.5</v>
      </c>
      <c r="T69" s="446">
        <v>0.8</v>
      </c>
    </row>
    <row r="70" spans="1:20" s="46" customFormat="1" ht="12.75" customHeight="1">
      <c r="A70" s="1"/>
      <c r="B70" s="101" t="s">
        <v>100</v>
      </c>
      <c r="C70" s="4"/>
      <c r="D70" s="70">
        <v>132</v>
      </c>
      <c r="E70" s="70">
        <v>154</v>
      </c>
      <c r="F70" s="20">
        <v>149</v>
      </c>
      <c r="G70" s="70">
        <v>280</v>
      </c>
      <c r="H70" s="21">
        <v>223</v>
      </c>
      <c r="I70" s="39"/>
      <c r="J70" s="70">
        <v>286</v>
      </c>
      <c r="K70" s="20">
        <v>429</v>
      </c>
      <c r="L70" s="54"/>
      <c r="M70" s="67"/>
      <c r="N70" s="67"/>
      <c r="O70" s="80"/>
      <c r="P70" s="68"/>
      <c r="Q70" s="111"/>
      <c r="R70" s="67"/>
      <c r="S70" s="69"/>
      <c r="T70" s="80"/>
    </row>
    <row r="71" spans="1:20" s="71" customFormat="1" ht="12.75" customHeight="1">
      <c r="A71" s="72"/>
      <c r="B71" s="73" t="s">
        <v>118</v>
      </c>
      <c r="C71" s="85"/>
      <c r="D71" s="75">
        <v>3942</v>
      </c>
      <c r="E71" s="75">
        <v>4066</v>
      </c>
      <c r="F71" s="102">
        <v>3859</v>
      </c>
      <c r="G71" s="75">
        <v>4041</v>
      </c>
      <c r="H71" s="104">
        <v>4102</v>
      </c>
      <c r="I71" s="75"/>
      <c r="J71" s="103">
        <v>8008</v>
      </c>
      <c r="K71" s="102">
        <v>7900</v>
      </c>
      <c r="L71" s="76"/>
      <c r="M71" s="77">
        <v>-4.9</v>
      </c>
      <c r="N71" s="77">
        <v>-3</v>
      </c>
      <c r="O71" s="105">
        <v>1.7</v>
      </c>
      <c r="P71" s="78">
        <v>3.9</v>
      </c>
      <c r="Q71" s="79">
        <v>1.8</v>
      </c>
      <c r="R71" s="77"/>
      <c r="S71" s="106">
        <v>-3.9</v>
      </c>
      <c r="T71" s="446">
        <v>2.8</v>
      </c>
    </row>
    <row r="72" spans="1:20" s="46" customFormat="1" ht="12.75" customHeight="1">
      <c r="A72" s="1"/>
      <c r="B72" s="101" t="s">
        <v>53</v>
      </c>
      <c r="C72" s="4"/>
      <c r="D72" s="39">
        <v>-863</v>
      </c>
      <c r="E72" s="39">
        <v>-865</v>
      </c>
      <c r="F72" s="14">
        <v>-931</v>
      </c>
      <c r="G72" s="39">
        <v>-798</v>
      </c>
      <c r="H72" s="15">
        <v>-894</v>
      </c>
      <c r="I72" s="39"/>
      <c r="J72" s="39">
        <v>-1728</v>
      </c>
      <c r="K72" s="14">
        <v>-1729</v>
      </c>
      <c r="L72" s="54"/>
      <c r="M72" s="67"/>
      <c r="N72" s="67"/>
      <c r="O72" s="80"/>
      <c r="P72" s="68"/>
      <c r="Q72" s="111"/>
      <c r="R72" s="67"/>
      <c r="S72" s="69"/>
      <c r="T72" s="80"/>
    </row>
    <row r="73" spans="1:20" s="46" customFormat="1" ht="12.75" customHeight="1">
      <c r="A73" s="1"/>
      <c r="B73" s="101" t="s">
        <v>111</v>
      </c>
      <c r="C73" s="4"/>
      <c r="D73" s="39">
        <v>-1058</v>
      </c>
      <c r="E73" s="39">
        <v>-1163</v>
      </c>
      <c r="F73" s="14">
        <v>-1052</v>
      </c>
      <c r="G73" s="39">
        <v>-1347</v>
      </c>
      <c r="H73" s="15">
        <v>-1199</v>
      </c>
      <c r="I73" s="39"/>
      <c r="J73" s="39">
        <v>-2221</v>
      </c>
      <c r="K73" s="14">
        <v>-2399</v>
      </c>
      <c r="L73" s="54"/>
      <c r="M73" s="67"/>
      <c r="N73" s="67"/>
      <c r="O73" s="80"/>
      <c r="P73" s="68"/>
      <c r="Q73" s="111"/>
      <c r="R73" s="67"/>
      <c r="S73" s="69"/>
      <c r="T73" s="80"/>
    </row>
    <row r="74" spans="1:20" s="46" customFormat="1" ht="12.75" customHeight="1">
      <c r="A74" s="1"/>
      <c r="B74" s="101" t="s">
        <v>116</v>
      </c>
      <c r="C74" s="4"/>
      <c r="D74" s="70">
        <v>-464</v>
      </c>
      <c r="E74" s="70">
        <v>-473</v>
      </c>
      <c r="F74" s="20">
        <v>-405</v>
      </c>
      <c r="G74" s="70">
        <v>-415</v>
      </c>
      <c r="H74" s="21">
        <v>-457</v>
      </c>
      <c r="I74" s="39"/>
      <c r="J74" s="70">
        <v>-937</v>
      </c>
      <c r="K74" s="20">
        <v>-820</v>
      </c>
      <c r="L74" s="54"/>
      <c r="M74" s="67"/>
      <c r="N74" s="67"/>
      <c r="O74" s="107"/>
      <c r="P74" s="68"/>
      <c r="Q74" s="111"/>
      <c r="R74" s="67"/>
      <c r="S74" s="108"/>
      <c r="T74" s="447"/>
    </row>
    <row r="75" spans="1:20" s="71" customFormat="1" ht="12.75" customHeight="1">
      <c r="A75" s="72"/>
      <c r="B75" s="73" t="s">
        <v>69</v>
      </c>
      <c r="C75" s="85"/>
      <c r="D75" s="75">
        <v>1557</v>
      </c>
      <c r="E75" s="75">
        <v>1565</v>
      </c>
      <c r="F75" s="102">
        <v>1471</v>
      </c>
      <c r="G75" s="75">
        <v>1481</v>
      </c>
      <c r="H75" s="104">
        <v>1552</v>
      </c>
      <c r="I75" s="75"/>
      <c r="J75" s="103">
        <v>3122</v>
      </c>
      <c r="K75" s="102">
        <v>2952</v>
      </c>
      <c r="L75" s="76"/>
      <c r="M75" s="77">
        <v>-10</v>
      </c>
      <c r="N75" s="77">
        <v>-7.7</v>
      </c>
      <c r="O75" s="105">
        <v>-2</v>
      </c>
      <c r="P75" s="78">
        <v>-1.1</v>
      </c>
      <c r="Q75" s="79">
        <v>1.1</v>
      </c>
      <c r="R75" s="77"/>
      <c r="S75" s="106">
        <v>-8.9</v>
      </c>
      <c r="T75" s="446">
        <v>-1.5</v>
      </c>
    </row>
    <row r="76" spans="1:20" s="22" customFormat="1" ht="12.75" customHeight="1">
      <c r="A76" s="6"/>
      <c r="B76" s="101" t="s">
        <v>49</v>
      </c>
      <c r="C76" s="109"/>
      <c r="D76" s="39"/>
      <c r="E76" s="39"/>
      <c r="F76" s="14"/>
      <c r="G76" s="39"/>
      <c r="H76" s="15"/>
      <c r="I76" s="75"/>
      <c r="J76" s="39"/>
      <c r="K76" s="14"/>
      <c r="L76" s="76"/>
      <c r="M76" s="67"/>
      <c r="N76" s="67"/>
      <c r="O76" s="80"/>
      <c r="P76" s="68"/>
      <c r="Q76" s="111"/>
      <c r="R76" s="67"/>
      <c r="S76" s="69"/>
      <c r="T76" s="80"/>
    </row>
    <row r="77" spans="1:20" s="46" customFormat="1" ht="12.75" customHeight="1">
      <c r="A77" s="1"/>
      <c r="B77" s="110" t="s">
        <v>126</v>
      </c>
      <c r="C77" s="4"/>
      <c r="D77" s="39">
        <v>0</v>
      </c>
      <c r="E77" s="39">
        <v>0</v>
      </c>
      <c r="F77" s="14">
        <v>0</v>
      </c>
      <c r="G77" s="39">
        <v>0</v>
      </c>
      <c r="H77" s="15">
        <v>0</v>
      </c>
      <c r="I77" s="39"/>
      <c r="J77" s="39">
        <v>0</v>
      </c>
      <c r="K77" s="14">
        <v>0</v>
      </c>
      <c r="L77" s="54"/>
      <c r="M77" s="67"/>
      <c r="N77" s="67"/>
      <c r="O77" s="80"/>
      <c r="P77" s="68"/>
      <c r="Q77" s="111"/>
      <c r="R77" s="67"/>
      <c r="S77" s="69"/>
      <c r="T77" s="80"/>
    </row>
    <row r="78" spans="1:20" s="46" customFormat="1" ht="12.75" customHeight="1">
      <c r="A78" s="1"/>
      <c r="B78" s="81" t="s">
        <v>97</v>
      </c>
      <c r="C78" s="4"/>
      <c r="D78" s="39">
        <v>-220</v>
      </c>
      <c r="E78" s="39">
        <v>-226</v>
      </c>
      <c r="F78" s="14">
        <v>-216</v>
      </c>
      <c r="G78" s="39">
        <v>-256</v>
      </c>
      <c r="H78" s="15">
        <v>-274</v>
      </c>
      <c r="I78" s="39"/>
      <c r="J78" s="39">
        <v>-446</v>
      </c>
      <c r="K78" s="14">
        <v>-472</v>
      </c>
      <c r="L78" s="54"/>
      <c r="M78" s="67"/>
      <c r="N78" s="67"/>
      <c r="O78" s="80"/>
      <c r="P78" s="68"/>
      <c r="Q78" s="111"/>
      <c r="R78" s="67"/>
      <c r="S78" s="69"/>
      <c r="T78" s="80"/>
    </row>
    <row r="79" spans="1:20" s="46" customFormat="1" ht="12.75" customHeight="1">
      <c r="A79" s="1"/>
      <c r="B79" s="110" t="s">
        <v>124</v>
      </c>
      <c r="C79" s="4"/>
      <c r="D79" s="39">
        <v>-457</v>
      </c>
      <c r="E79" s="39">
        <v>-524</v>
      </c>
      <c r="F79" s="14">
        <v>-437</v>
      </c>
      <c r="G79" s="39">
        <v>-495</v>
      </c>
      <c r="H79" s="15">
        <v>-447</v>
      </c>
      <c r="I79" s="39"/>
      <c r="J79" s="39">
        <v>-981</v>
      </c>
      <c r="K79" s="14">
        <v>-932</v>
      </c>
      <c r="L79" s="54"/>
      <c r="M79" s="67"/>
      <c r="N79" s="67"/>
      <c r="O79" s="80"/>
      <c r="P79" s="68"/>
      <c r="Q79" s="111"/>
      <c r="R79" s="67"/>
      <c r="S79" s="69"/>
      <c r="T79" s="80"/>
    </row>
    <row r="80" spans="1:20" s="46" customFormat="1" ht="12.75" customHeight="1">
      <c r="A80" s="1"/>
      <c r="B80" s="101" t="s">
        <v>6</v>
      </c>
      <c r="C80" s="4"/>
      <c r="D80" s="70">
        <v>0</v>
      </c>
      <c r="E80" s="39">
        <v>0</v>
      </c>
      <c r="F80" s="20">
        <v>0</v>
      </c>
      <c r="G80" s="39">
        <v>0</v>
      </c>
      <c r="H80" s="21">
        <v>0</v>
      </c>
      <c r="I80" s="39"/>
      <c r="J80" s="70">
        <v>0</v>
      </c>
      <c r="K80" s="20">
        <v>0</v>
      </c>
      <c r="L80" s="54"/>
      <c r="M80" s="67"/>
      <c r="N80" s="67"/>
      <c r="O80" s="80"/>
      <c r="P80" s="68"/>
      <c r="Q80" s="111"/>
      <c r="R80" s="67"/>
      <c r="S80" s="69"/>
      <c r="T80" s="80"/>
    </row>
    <row r="81" spans="1:20" s="71" customFormat="1" ht="12.75" customHeight="1" thickBot="1">
      <c r="A81" s="72"/>
      <c r="B81" s="73" t="s">
        <v>120</v>
      </c>
      <c r="C81" s="85"/>
      <c r="D81" s="84">
        <v>880</v>
      </c>
      <c r="E81" s="84">
        <v>815</v>
      </c>
      <c r="F81" s="24">
        <v>818</v>
      </c>
      <c r="G81" s="84">
        <v>730</v>
      </c>
      <c r="H81" s="25">
        <v>831</v>
      </c>
      <c r="I81" s="75"/>
      <c r="J81" s="84">
        <v>1695</v>
      </c>
      <c r="K81" s="24">
        <v>1548</v>
      </c>
      <c r="L81" s="76"/>
      <c r="M81" s="77">
        <v>-13</v>
      </c>
      <c r="N81" s="77">
        <v>-13.4</v>
      </c>
      <c r="O81" s="105">
        <v>-3.7</v>
      </c>
      <c r="P81" s="78">
        <v>-6.3</v>
      </c>
      <c r="Q81" s="79">
        <v>-2.8</v>
      </c>
      <c r="R81" s="77"/>
      <c r="S81" s="106">
        <v>-13.2</v>
      </c>
      <c r="T81" s="446">
        <v>-4.9</v>
      </c>
    </row>
    <row r="82" spans="1:20" s="46" customFormat="1" ht="3.75" customHeight="1" thickTop="1">
      <c r="A82" s="1"/>
      <c r="B82" s="1"/>
      <c r="C82" s="4"/>
      <c r="D82" s="96"/>
      <c r="E82" s="96"/>
      <c r="F82" s="95"/>
      <c r="G82" s="96"/>
      <c r="H82" s="97"/>
      <c r="I82" s="96"/>
      <c r="J82" s="96"/>
      <c r="K82" s="95"/>
      <c r="L82" s="54"/>
      <c r="M82" s="67"/>
      <c r="N82" s="67"/>
      <c r="O82" s="80"/>
      <c r="P82" s="68"/>
      <c r="Q82" s="111"/>
      <c r="R82" s="67"/>
      <c r="S82" s="69"/>
      <c r="T82" s="80"/>
    </row>
    <row r="83" spans="1:20" s="22" customFormat="1" ht="12.75" customHeight="1">
      <c r="A83" s="6"/>
      <c r="B83" s="73" t="s">
        <v>32</v>
      </c>
      <c r="C83" s="109"/>
      <c r="D83" s="99">
        <v>0.3949771689497717</v>
      </c>
      <c r="E83" s="99">
        <v>0.38489916379734385</v>
      </c>
      <c r="F83" s="98">
        <v>0.381</v>
      </c>
      <c r="G83" s="99">
        <v>0.366493442217273</v>
      </c>
      <c r="H83" s="100">
        <v>0.378</v>
      </c>
      <c r="I83" s="99"/>
      <c r="J83" s="99">
        <v>0.38986013986013984</v>
      </c>
      <c r="K83" s="98">
        <v>0.3736708860759494</v>
      </c>
      <c r="L83" s="76"/>
      <c r="M83" s="77"/>
      <c r="N83" s="77"/>
      <c r="O83" s="82"/>
      <c r="P83" s="78"/>
      <c r="Q83" s="79"/>
      <c r="R83" s="77"/>
      <c r="S83" s="83"/>
      <c r="T83" s="82"/>
    </row>
    <row r="84" spans="1:20" s="46" customFormat="1" ht="12.75" customHeight="1">
      <c r="A84" s="1"/>
      <c r="B84" s="110" t="s">
        <v>102</v>
      </c>
      <c r="C84" s="4"/>
      <c r="D84" s="39">
        <v>331</v>
      </c>
      <c r="E84" s="39">
        <v>435</v>
      </c>
      <c r="F84" s="14">
        <v>342</v>
      </c>
      <c r="G84" s="39">
        <v>482</v>
      </c>
      <c r="H84" s="15">
        <v>410</v>
      </c>
      <c r="I84" s="39"/>
      <c r="J84" s="39">
        <v>766</v>
      </c>
      <c r="K84" s="14">
        <v>824</v>
      </c>
      <c r="L84" s="54"/>
      <c r="M84" s="67"/>
      <c r="N84" s="67"/>
      <c r="O84" s="80"/>
      <c r="P84" s="68"/>
      <c r="Q84" s="111"/>
      <c r="R84" s="67"/>
      <c r="S84" s="69"/>
      <c r="T84" s="80"/>
    </row>
    <row r="85" spans="1:20" ht="3.75" customHeight="1">
      <c r="A85" s="49"/>
      <c r="B85" s="49"/>
      <c r="C85" s="66"/>
      <c r="D85" s="14"/>
      <c r="E85" s="14"/>
      <c r="F85" s="14"/>
      <c r="G85" s="14"/>
      <c r="H85" s="15"/>
      <c r="I85" s="14"/>
      <c r="J85" s="39"/>
      <c r="K85" s="14"/>
      <c r="L85" s="54"/>
      <c r="M85" s="67"/>
      <c r="N85" s="67"/>
      <c r="O85" s="80"/>
      <c r="P85" s="68"/>
      <c r="Q85" s="111"/>
      <c r="R85" s="67"/>
      <c r="S85" s="69"/>
      <c r="T85" s="80"/>
    </row>
    <row r="86" spans="1:20" ht="12.75" customHeight="1">
      <c r="A86" s="59" t="s">
        <v>129</v>
      </c>
      <c r="B86" s="60"/>
      <c r="C86" s="66"/>
      <c r="D86" s="14"/>
      <c r="E86" s="14"/>
      <c r="F86" s="14"/>
      <c r="G86" s="14"/>
      <c r="H86" s="15"/>
      <c r="I86" s="14"/>
      <c r="J86" s="39"/>
      <c r="K86" s="14"/>
      <c r="L86" s="54"/>
      <c r="M86" s="67"/>
      <c r="N86" s="67"/>
      <c r="O86" s="80"/>
      <c r="P86" s="68"/>
      <c r="Q86" s="111"/>
      <c r="R86" s="67"/>
      <c r="S86" s="69"/>
      <c r="T86" s="80"/>
    </row>
    <row r="87" spans="2:20" ht="12.75" customHeight="1">
      <c r="B87" s="65" t="s">
        <v>44</v>
      </c>
      <c r="C87" s="66"/>
      <c r="D87" s="14">
        <v>1876</v>
      </c>
      <c r="E87" s="14">
        <v>1782</v>
      </c>
      <c r="F87" s="14">
        <v>1685</v>
      </c>
      <c r="G87" s="39">
        <v>1552</v>
      </c>
      <c r="H87" s="15">
        <v>1595</v>
      </c>
      <c r="I87" s="14"/>
      <c r="J87" s="39">
        <v>3658</v>
      </c>
      <c r="K87" s="14">
        <v>3237</v>
      </c>
      <c r="L87" s="54"/>
      <c r="M87" s="67"/>
      <c r="N87" s="67"/>
      <c r="O87" s="80"/>
      <c r="P87" s="68"/>
      <c r="Q87" s="111"/>
      <c r="R87" s="67"/>
      <c r="S87" s="69"/>
      <c r="T87" s="80"/>
    </row>
    <row r="88" spans="2:20" ht="12.75" customHeight="1">
      <c r="B88" s="65" t="s">
        <v>61</v>
      </c>
      <c r="C88" s="66"/>
      <c r="D88" s="14">
        <v>445</v>
      </c>
      <c r="E88" s="14">
        <v>449</v>
      </c>
      <c r="F88" s="14">
        <v>414</v>
      </c>
      <c r="G88" s="39">
        <v>435</v>
      </c>
      <c r="H88" s="15">
        <v>443</v>
      </c>
      <c r="I88" s="14"/>
      <c r="J88" s="39">
        <v>894</v>
      </c>
      <c r="K88" s="14">
        <v>849</v>
      </c>
      <c r="L88" s="54"/>
      <c r="M88" s="67"/>
      <c r="N88" s="67"/>
      <c r="O88" s="80"/>
      <c r="P88" s="68"/>
      <c r="Q88" s="111"/>
      <c r="R88" s="67"/>
      <c r="S88" s="69"/>
      <c r="T88" s="80"/>
    </row>
    <row r="89" spans="2:20" ht="12.75" customHeight="1">
      <c r="B89" s="65" t="s">
        <v>33</v>
      </c>
      <c r="C89" s="66"/>
      <c r="D89" s="14">
        <v>243</v>
      </c>
      <c r="E89" s="14">
        <v>273</v>
      </c>
      <c r="F89" s="14">
        <v>286</v>
      </c>
      <c r="G89" s="39">
        <v>316</v>
      </c>
      <c r="H89" s="15">
        <v>354</v>
      </c>
      <c r="I89" s="14"/>
      <c r="J89" s="39">
        <v>516</v>
      </c>
      <c r="K89" s="14">
        <v>602</v>
      </c>
      <c r="L89" s="54"/>
      <c r="M89" s="67"/>
      <c r="N89" s="67"/>
      <c r="O89" s="80"/>
      <c r="P89" s="68"/>
      <c r="Q89" s="111"/>
      <c r="R89" s="67"/>
      <c r="S89" s="69"/>
      <c r="T89" s="80"/>
    </row>
    <row r="90" spans="2:20" ht="12.75" customHeight="1">
      <c r="B90" s="65" t="s">
        <v>67</v>
      </c>
      <c r="C90" s="66"/>
      <c r="D90" s="14">
        <v>255</v>
      </c>
      <c r="E90" s="14">
        <v>285</v>
      </c>
      <c r="F90" s="14">
        <v>271</v>
      </c>
      <c r="G90" s="39">
        <v>303</v>
      </c>
      <c r="H90" s="15">
        <v>317</v>
      </c>
      <c r="I90" s="14"/>
      <c r="J90" s="39">
        <v>540</v>
      </c>
      <c r="K90" s="14">
        <v>574</v>
      </c>
      <c r="L90" s="54"/>
      <c r="M90" s="67"/>
      <c r="N90" s="67"/>
      <c r="O90" s="80"/>
      <c r="P90" s="68"/>
      <c r="Q90" s="111"/>
      <c r="R90" s="67"/>
      <c r="S90" s="69"/>
      <c r="T90" s="80"/>
    </row>
    <row r="91" spans="2:20" ht="12.75" customHeight="1">
      <c r="B91" s="65" t="s">
        <v>107</v>
      </c>
      <c r="C91" s="66"/>
      <c r="D91" s="20">
        <v>69</v>
      </c>
      <c r="E91" s="20">
        <v>103</v>
      </c>
      <c r="F91" s="20">
        <v>71</v>
      </c>
      <c r="G91" s="70">
        <v>99</v>
      </c>
      <c r="H91" s="21">
        <v>74</v>
      </c>
      <c r="I91" s="14"/>
      <c r="J91" s="70">
        <v>172</v>
      </c>
      <c r="K91" s="20">
        <v>170</v>
      </c>
      <c r="L91" s="54"/>
      <c r="M91" s="67"/>
      <c r="N91" s="67"/>
      <c r="O91" s="80"/>
      <c r="P91" s="68"/>
      <c r="Q91" s="111"/>
      <c r="R91" s="67"/>
      <c r="S91" s="69"/>
      <c r="T91" s="80"/>
    </row>
    <row r="92" spans="1:20" s="71" customFormat="1" ht="12.75" customHeight="1">
      <c r="A92" s="72"/>
      <c r="B92" s="73" t="s">
        <v>57</v>
      </c>
      <c r="C92" s="85"/>
      <c r="D92" s="34">
        <v>2888</v>
      </c>
      <c r="E92" s="34">
        <v>2892</v>
      </c>
      <c r="F92" s="34">
        <v>2727</v>
      </c>
      <c r="G92" s="75">
        <v>2705</v>
      </c>
      <c r="H92" s="35">
        <v>2783</v>
      </c>
      <c r="I92" s="34"/>
      <c r="J92" s="75">
        <v>5780</v>
      </c>
      <c r="K92" s="34">
        <v>5432</v>
      </c>
      <c r="L92" s="76"/>
      <c r="M92" s="77">
        <v>2.3</v>
      </c>
      <c r="N92" s="77">
        <v>1.5</v>
      </c>
      <c r="O92" s="78">
        <v>-1.9</v>
      </c>
      <c r="P92" s="78">
        <v>-2.2</v>
      </c>
      <c r="Q92" s="79">
        <v>-2.3</v>
      </c>
      <c r="R92" s="77"/>
      <c r="S92" s="77">
        <v>1.9</v>
      </c>
      <c r="T92" s="78">
        <v>-2.1</v>
      </c>
    </row>
    <row r="93" spans="2:20" ht="12.75" customHeight="1">
      <c r="B93" s="65" t="s">
        <v>100</v>
      </c>
      <c r="C93" s="66"/>
      <c r="D93" s="20">
        <v>100</v>
      </c>
      <c r="E93" s="20">
        <v>147</v>
      </c>
      <c r="F93" s="20">
        <v>125</v>
      </c>
      <c r="G93" s="70">
        <v>165</v>
      </c>
      <c r="H93" s="21">
        <v>122</v>
      </c>
      <c r="I93" s="14"/>
      <c r="J93" s="70">
        <v>247</v>
      </c>
      <c r="K93" s="20">
        <v>290</v>
      </c>
      <c r="L93" s="54"/>
      <c r="M93" s="67"/>
      <c r="N93" s="67"/>
      <c r="O93" s="68"/>
      <c r="P93" s="68"/>
      <c r="Q93" s="111"/>
      <c r="R93" s="67"/>
      <c r="S93" s="67"/>
      <c r="T93" s="68"/>
    </row>
    <row r="94" spans="1:20" s="71" customFormat="1" ht="12.75" customHeight="1">
      <c r="A94" s="72"/>
      <c r="B94" s="73" t="s">
        <v>118</v>
      </c>
      <c r="C94" s="85"/>
      <c r="D94" s="34">
        <v>2988</v>
      </c>
      <c r="E94" s="34">
        <v>3039</v>
      </c>
      <c r="F94" s="34">
        <v>2852</v>
      </c>
      <c r="G94" s="75">
        <v>2870</v>
      </c>
      <c r="H94" s="35">
        <v>2905</v>
      </c>
      <c r="I94" s="34"/>
      <c r="J94" s="75">
        <v>6027</v>
      </c>
      <c r="K94" s="34">
        <v>5722</v>
      </c>
      <c r="L94" s="76"/>
      <c r="M94" s="77">
        <v>2.2</v>
      </c>
      <c r="N94" s="77">
        <v>2.7</v>
      </c>
      <c r="O94" s="78">
        <v>-0.9</v>
      </c>
      <c r="P94" s="78">
        <v>-1.3</v>
      </c>
      <c r="Q94" s="79">
        <v>-2.4</v>
      </c>
      <c r="R94" s="77"/>
      <c r="S94" s="77">
        <v>2.4</v>
      </c>
      <c r="T94" s="78">
        <v>-1.1</v>
      </c>
    </row>
    <row r="95" spans="2:20" ht="12.75" customHeight="1">
      <c r="B95" s="65" t="s">
        <v>53</v>
      </c>
      <c r="C95" s="66"/>
      <c r="D95" s="14">
        <v>-684</v>
      </c>
      <c r="E95" s="14">
        <v>-675</v>
      </c>
      <c r="F95" s="14">
        <v>-656</v>
      </c>
      <c r="G95" s="39">
        <v>-649</v>
      </c>
      <c r="H95" s="15">
        <v>-664</v>
      </c>
      <c r="I95" s="14"/>
      <c r="J95" s="39">
        <v>-1359</v>
      </c>
      <c r="K95" s="14">
        <v>-1305</v>
      </c>
      <c r="L95" s="54"/>
      <c r="M95" s="67"/>
      <c r="N95" s="67"/>
      <c r="O95" s="68"/>
      <c r="P95" s="68"/>
      <c r="Q95" s="111"/>
      <c r="R95" s="67"/>
      <c r="S95" s="67"/>
      <c r="T95" s="68"/>
    </row>
    <row r="96" spans="2:20" ht="12.75" customHeight="1">
      <c r="B96" s="65" t="s">
        <v>111</v>
      </c>
      <c r="C96" s="66"/>
      <c r="D96" s="14">
        <v>-520</v>
      </c>
      <c r="E96" s="14">
        <v>-630</v>
      </c>
      <c r="F96" s="14">
        <v>-533</v>
      </c>
      <c r="G96" s="39">
        <v>-636</v>
      </c>
      <c r="H96" s="15">
        <v>-590</v>
      </c>
      <c r="I96" s="14"/>
      <c r="J96" s="39">
        <v>-1150</v>
      </c>
      <c r="K96" s="14">
        <v>-1169</v>
      </c>
      <c r="L96" s="54"/>
      <c r="M96" s="67"/>
      <c r="N96" s="67"/>
      <c r="O96" s="68"/>
      <c r="P96" s="68"/>
      <c r="Q96" s="111"/>
      <c r="R96" s="67"/>
      <c r="S96" s="67"/>
      <c r="T96" s="68"/>
    </row>
    <row r="97" spans="2:20" ht="12.75" customHeight="1">
      <c r="B97" s="65" t="s">
        <v>116</v>
      </c>
      <c r="C97" s="66"/>
      <c r="D97" s="20">
        <v>-339</v>
      </c>
      <c r="E97" s="20">
        <v>-336</v>
      </c>
      <c r="F97" s="20">
        <v>-307</v>
      </c>
      <c r="G97" s="70">
        <v>-298</v>
      </c>
      <c r="H97" s="21">
        <v>-289</v>
      </c>
      <c r="I97" s="14"/>
      <c r="J97" s="70">
        <v>-675</v>
      </c>
      <c r="K97" s="20">
        <v>-605</v>
      </c>
      <c r="L97" s="54"/>
      <c r="M97" s="67"/>
      <c r="N97" s="67"/>
      <c r="O97" s="68"/>
      <c r="P97" s="68"/>
      <c r="Q97" s="111"/>
      <c r="R97" s="67"/>
      <c r="S97" s="67"/>
      <c r="T97" s="68"/>
    </row>
    <row r="98" spans="1:20" s="71" customFormat="1" ht="12.75" customHeight="1">
      <c r="A98" s="72"/>
      <c r="B98" s="73" t="s">
        <v>69</v>
      </c>
      <c r="C98" s="85"/>
      <c r="D98" s="75">
        <v>1445</v>
      </c>
      <c r="E98" s="34">
        <v>1398</v>
      </c>
      <c r="F98" s="34">
        <v>1356</v>
      </c>
      <c r="G98" s="75">
        <v>1287</v>
      </c>
      <c r="H98" s="35">
        <v>1362</v>
      </c>
      <c r="I98" s="34"/>
      <c r="J98" s="75">
        <v>2843</v>
      </c>
      <c r="K98" s="34">
        <v>2643</v>
      </c>
      <c r="L98" s="76"/>
      <c r="M98" s="77">
        <v>4.5</v>
      </c>
      <c r="N98" s="77">
        <v>4.2</v>
      </c>
      <c r="O98" s="78">
        <v>-2.6</v>
      </c>
      <c r="P98" s="78">
        <v>-3.7</v>
      </c>
      <c r="Q98" s="79">
        <v>-3.7</v>
      </c>
      <c r="R98" s="77"/>
      <c r="S98" s="77">
        <v>4.3</v>
      </c>
      <c r="T98" s="78">
        <v>-3.1</v>
      </c>
    </row>
    <row r="99" spans="1:20" s="71" customFormat="1" ht="12.75" customHeight="1">
      <c r="A99" s="72"/>
      <c r="B99" s="65" t="s">
        <v>49</v>
      </c>
      <c r="C99" s="85"/>
      <c r="D99" s="39"/>
      <c r="E99" s="14"/>
      <c r="F99" s="14"/>
      <c r="G99" s="39"/>
      <c r="H99" s="15"/>
      <c r="I99" s="34"/>
      <c r="J99" s="39"/>
      <c r="K99" s="14"/>
      <c r="L99" s="76"/>
      <c r="M99" s="67"/>
      <c r="N99" s="67"/>
      <c r="O99" s="68"/>
      <c r="P99" s="68"/>
      <c r="Q99" s="111"/>
      <c r="R99" s="67"/>
      <c r="S99" s="67"/>
      <c r="T99" s="68"/>
    </row>
    <row r="100" spans="2:20" ht="12.75" customHeight="1">
      <c r="B100" s="81" t="s">
        <v>126</v>
      </c>
      <c r="C100" s="66"/>
      <c r="D100" s="39">
        <v>-10</v>
      </c>
      <c r="E100" s="14">
        <v>0</v>
      </c>
      <c r="F100" s="14">
        <v>0</v>
      </c>
      <c r="G100" s="39">
        <v>0</v>
      </c>
      <c r="H100" s="15">
        <v>0</v>
      </c>
      <c r="I100" s="14"/>
      <c r="J100" s="39">
        <v>-10</v>
      </c>
      <c r="K100" s="14">
        <v>0</v>
      </c>
      <c r="L100" s="54"/>
      <c r="M100" s="67"/>
      <c r="N100" s="67"/>
      <c r="O100" s="68"/>
      <c r="P100" s="68"/>
      <c r="Q100" s="111"/>
      <c r="R100" s="67"/>
      <c r="S100" s="67"/>
      <c r="T100" s="68"/>
    </row>
    <row r="101" spans="2:20" ht="12.75" customHeight="1">
      <c r="B101" s="81" t="s">
        <v>97</v>
      </c>
      <c r="C101" s="66"/>
      <c r="D101" s="39">
        <v>-50</v>
      </c>
      <c r="E101" s="14">
        <v>-54</v>
      </c>
      <c r="F101" s="14">
        <v>-50</v>
      </c>
      <c r="G101" s="39">
        <v>-52</v>
      </c>
      <c r="H101" s="15">
        <v>-54</v>
      </c>
      <c r="I101" s="14"/>
      <c r="J101" s="39">
        <v>-104</v>
      </c>
      <c r="K101" s="14">
        <v>-102</v>
      </c>
      <c r="L101" s="54"/>
      <c r="M101" s="67"/>
      <c r="N101" s="67"/>
      <c r="O101" s="68"/>
      <c r="P101" s="68"/>
      <c r="Q101" s="111"/>
      <c r="R101" s="67"/>
      <c r="S101" s="67"/>
      <c r="T101" s="68"/>
    </row>
    <row r="102" spans="2:20" ht="12.75" customHeight="1">
      <c r="B102" s="81" t="s">
        <v>124</v>
      </c>
      <c r="C102" s="66"/>
      <c r="D102" s="39">
        <v>-300</v>
      </c>
      <c r="E102" s="14">
        <v>-322</v>
      </c>
      <c r="F102" s="14">
        <v>-302</v>
      </c>
      <c r="G102" s="39">
        <v>-336</v>
      </c>
      <c r="H102" s="15">
        <v>-332</v>
      </c>
      <c r="I102" s="14"/>
      <c r="J102" s="39">
        <v>-622</v>
      </c>
      <c r="K102" s="14">
        <v>-638</v>
      </c>
      <c r="L102" s="54"/>
      <c r="M102" s="67"/>
      <c r="N102" s="67"/>
      <c r="O102" s="68"/>
      <c r="P102" s="68"/>
      <c r="Q102" s="111"/>
      <c r="R102" s="67"/>
      <c r="S102" s="67"/>
      <c r="T102" s="68"/>
    </row>
    <row r="103" spans="2:20" ht="12.75" customHeight="1">
      <c r="B103" s="65" t="s">
        <v>6</v>
      </c>
      <c r="C103" s="66"/>
      <c r="D103" s="70">
        <v>0</v>
      </c>
      <c r="E103" s="14">
        <v>0</v>
      </c>
      <c r="F103" s="20">
        <v>0</v>
      </c>
      <c r="G103" s="39">
        <v>0</v>
      </c>
      <c r="H103" s="21">
        <v>0</v>
      </c>
      <c r="I103" s="14"/>
      <c r="J103" s="70">
        <v>0</v>
      </c>
      <c r="K103" s="20">
        <v>0</v>
      </c>
      <c r="L103" s="54"/>
      <c r="M103" s="67"/>
      <c r="N103" s="67"/>
      <c r="O103" s="68"/>
      <c r="P103" s="68"/>
      <c r="Q103" s="111"/>
      <c r="R103" s="67"/>
      <c r="S103" s="67"/>
      <c r="T103" s="68"/>
    </row>
    <row r="104" spans="1:20" s="71" customFormat="1" ht="12.75" customHeight="1" thickBot="1">
      <c r="A104" s="72"/>
      <c r="B104" s="73" t="s">
        <v>120</v>
      </c>
      <c r="C104" s="85"/>
      <c r="D104" s="24">
        <v>1085</v>
      </c>
      <c r="E104" s="24">
        <v>1022</v>
      </c>
      <c r="F104" s="24">
        <v>1004</v>
      </c>
      <c r="G104" s="84">
        <v>899</v>
      </c>
      <c r="H104" s="25">
        <v>976</v>
      </c>
      <c r="I104" s="34"/>
      <c r="J104" s="84">
        <v>2107</v>
      </c>
      <c r="K104" s="24">
        <v>1903</v>
      </c>
      <c r="L104" s="76"/>
      <c r="M104" s="77">
        <v>8.3</v>
      </c>
      <c r="N104" s="77">
        <v>7.4</v>
      </c>
      <c r="O104" s="78">
        <v>-3.9</v>
      </c>
      <c r="P104" s="78">
        <v>-8.1</v>
      </c>
      <c r="Q104" s="79">
        <v>-6.9</v>
      </c>
      <c r="R104" s="77"/>
      <c r="S104" s="77">
        <v>7.8</v>
      </c>
      <c r="T104" s="78">
        <v>-5.9</v>
      </c>
    </row>
    <row r="105" spans="2:20" ht="3.75" customHeight="1" thickTop="1">
      <c r="B105" s="49"/>
      <c r="C105" s="66"/>
      <c r="D105" s="14"/>
      <c r="E105" s="14"/>
      <c r="F105" s="14"/>
      <c r="G105" s="96"/>
      <c r="H105" s="15"/>
      <c r="I105" s="14"/>
      <c r="J105" s="39"/>
      <c r="K105" s="14"/>
      <c r="L105" s="54"/>
      <c r="M105" s="67"/>
      <c r="N105" s="67"/>
      <c r="O105" s="68"/>
      <c r="P105" s="68"/>
      <c r="Q105" s="111"/>
      <c r="R105" s="67"/>
      <c r="S105" s="67"/>
      <c r="T105" s="68"/>
    </row>
    <row r="106" spans="1:20" s="71" customFormat="1" ht="12.75" customHeight="1">
      <c r="A106" s="72"/>
      <c r="B106" s="73" t="s">
        <v>32</v>
      </c>
      <c r="C106" s="85"/>
      <c r="D106" s="98">
        <v>0.48360107095046856</v>
      </c>
      <c r="E106" s="98">
        <v>0.4600197433366239</v>
      </c>
      <c r="F106" s="98">
        <v>0.475</v>
      </c>
      <c r="G106" s="99">
        <v>0.4484320557491289</v>
      </c>
      <c r="H106" s="100">
        <v>0.469</v>
      </c>
      <c r="I106" s="98"/>
      <c r="J106" s="99">
        <v>0.4717106354737017</v>
      </c>
      <c r="K106" s="98">
        <v>0.46190143306536174</v>
      </c>
      <c r="L106" s="76"/>
      <c r="M106" s="77"/>
      <c r="N106" s="77"/>
      <c r="O106" s="78"/>
      <c r="P106" s="78"/>
      <c r="Q106" s="79"/>
      <c r="R106" s="77"/>
      <c r="S106" s="77"/>
      <c r="T106" s="78"/>
    </row>
    <row r="107" spans="2:20" ht="12.75" customHeight="1">
      <c r="B107" s="81" t="s">
        <v>102</v>
      </c>
      <c r="C107" s="66"/>
      <c r="D107" s="39">
        <v>299</v>
      </c>
      <c r="E107" s="14">
        <v>311</v>
      </c>
      <c r="F107" s="14">
        <v>260</v>
      </c>
      <c r="G107" s="39">
        <v>330</v>
      </c>
      <c r="H107" s="15">
        <v>269</v>
      </c>
      <c r="I107" s="14"/>
      <c r="J107" s="39">
        <v>610</v>
      </c>
      <c r="K107" s="14">
        <v>590</v>
      </c>
      <c r="L107" s="54"/>
      <c r="M107" s="67"/>
      <c r="N107" s="67"/>
      <c r="O107" s="68"/>
      <c r="P107" s="68"/>
      <c r="Q107" s="111"/>
      <c r="R107" s="67"/>
      <c r="S107" s="67"/>
      <c r="T107" s="68"/>
    </row>
    <row r="108" spans="2:20" ht="3.75" customHeight="1">
      <c r="B108" s="49"/>
      <c r="C108" s="66"/>
      <c r="D108" s="14"/>
      <c r="E108" s="14"/>
      <c r="F108" s="14"/>
      <c r="G108" s="14"/>
      <c r="H108" s="15"/>
      <c r="I108" s="14"/>
      <c r="J108" s="39"/>
      <c r="K108" s="14"/>
      <c r="L108" s="54"/>
      <c r="M108" s="67"/>
      <c r="N108" s="67"/>
      <c r="O108" s="68"/>
      <c r="P108" s="68"/>
      <c r="Q108" s="111"/>
      <c r="R108" s="67"/>
      <c r="S108" s="67"/>
      <c r="T108" s="68"/>
    </row>
    <row r="109" spans="1:20" ht="12.75" customHeight="1">
      <c r="A109" s="59" t="s">
        <v>55</v>
      </c>
      <c r="B109" s="60"/>
      <c r="C109" s="66"/>
      <c r="D109" s="14"/>
      <c r="E109" s="14"/>
      <c r="F109" s="14"/>
      <c r="G109" s="14"/>
      <c r="H109" s="15"/>
      <c r="I109" s="14"/>
      <c r="J109" s="39"/>
      <c r="K109" s="14"/>
      <c r="L109" s="54"/>
      <c r="M109" s="67"/>
      <c r="N109" s="67"/>
      <c r="O109" s="68"/>
      <c r="P109" s="68"/>
      <c r="Q109" s="111"/>
      <c r="R109" s="67"/>
      <c r="S109" s="67"/>
      <c r="T109" s="68"/>
    </row>
    <row r="110" spans="2:20" ht="12.75" customHeight="1">
      <c r="B110" s="65" t="s">
        <v>44</v>
      </c>
      <c r="C110" s="66"/>
      <c r="D110" s="14">
        <v>1994</v>
      </c>
      <c r="E110" s="14">
        <v>1865</v>
      </c>
      <c r="F110" s="14">
        <v>1738</v>
      </c>
      <c r="G110" s="39">
        <v>1581</v>
      </c>
      <c r="H110" s="15">
        <v>1560</v>
      </c>
      <c r="I110" s="14"/>
      <c r="J110" s="39">
        <v>3859</v>
      </c>
      <c r="K110" s="14">
        <v>3319</v>
      </c>
      <c r="L110" s="54"/>
      <c r="M110" s="67"/>
      <c r="N110" s="67"/>
      <c r="O110" s="68"/>
      <c r="P110" s="68"/>
      <c r="Q110" s="111"/>
      <c r="R110" s="67"/>
      <c r="S110" s="67"/>
      <c r="T110" s="68"/>
    </row>
    <row r="111" spans="2:20" ht="12.75" customHeight="1">
      <c r="B111" s="65" t="s">
        <v>61</v>
      </c>
      <c r="C111" s="66"/>
      <c r="D111" s="14">
        <v>203</v>
      </c>
      <c r="E111" s="14">
        <v>197</v>
      </c>
      <c r="F111" s="14">
        <v>177</v>
      </c>
      <c r="G111" s="39">
        <v>168</v>
      </c>
      <c r="H111" s="15">
        <v>156</v>
      </c>
      <c r="I111" s="14"/>
      <c r="J111" s="39">
        <v>400</v>
      </c>
      <c r="K111" s="14">
        <v>345</v>
      </c>
      <c r="L111" s="54"/>
      <c r="M111" s="67"/>
      <c r="N111" s="67"/>
      <c r="O111" s="68"/>
      <c r="P111" s="68"/>
      <c r="Q111" s="111"/>
      <c r="R111" s="67"/>
      <c r="S111" s="67"/>
      <c r="T111" s="68"/>
    </row>
    <row r="112" spans="2:20" ht="12.75" customHeight="1">
      <c r="B112" s="65" t="s">
        <v>33</v>
      </c>
      <c r="C112" s="66"/>
      <c r="D112" s="14">
        <v>239</v>
      </c>
      <c r="E112" s="14">
        <v>249</v>
      </c>
      <c r="F112" s="14">
        <v>265</v>
      </c>
      <c r="G112" s="39">
        <v>272</v>
      </c>
      <c r="H112" s="15">
        <v>310</v>
      </c>
      <c r="I112" s="14"/>
      <c r="J112" s="39">
        <v>488</v>
      </c>
      <c r="K112" s="14">
        <v>537</v>
      </c>
      <c r="L112" s="54"/>
      <c r="M112" s="67"/>
      <c r="N112" s="67"/>
      <c r="O112" s="68"/>
      <c r="P112" s="68"/>
      <c r="Q112" s="111"/>
      <c r="R112" s="67"/>
      <c r="S112" s="67"/>
      <c r="T112" s="68"/>
    </row>
    <row r="113" spans="2:20" ht="12.75" customHeight="1">
      <c r="B113" s="65" t="s">
        <v>67</v>
      </c>
      <c r="C113" s="66"/>
      <c r="D113" s="14">
        <v>157</v>
      </c>
      <c r="E113" s="14">
        <v>161</v>
      </c>
      <c r="F113" s="14">
        <v>157</v>
      </c>
      <c r="G113" s="39">
        <v>157</v>
      </c>
      <c r="H113" s="15">
        <v>165</v>
      </c>
      <c r="I113" s="14"/>
      <c r="J113" s="39">
        <v>318</v>
      </c>
      <c r="K113" s="14">
        <v>314</v>
      </c>
      <c r="L113" s="54"/>
      <c r="M113" s="67"/>
      <c r="N113" s="67"/>
      <c r="O113" s="68"/>
      <c r="P113" s="68"/>
      <c r="Q113" s="111"/>
      <c r="R113" s="67"/>
      <c r="S113" s="67"/>
      <c r="T113" s="68"/>
    </row>
    <row r="114" spans="2:20" ht="12.75" customHeight="1">
      <c r="B114" s="65" t="s">
        <v>107</v>
      </c>
      <c r="C114" s="66"/>
      <c r="D114" s="20">
        <v>134</v>
      </c>
      <c r="E114" s="20">
        <v>99</v>
      </c>
      <c r="F114" s="20">
        <v>103</v>
      </c>
      <c r="G114" s="70">
        <v>117</v>
      </c>
      <c r="H114" s="21">
        <v>112</v>
      </c>
      <c r="I114" s="14"/>
      <c r="J114" s="70">
        <v>233</v>
      </c>
      <c r="K114" s="20">
        <v>220</v>
      </c>
      <c r="L114" s="54"/>
      <c r="M114" s="67"/>
      <c r="N114" s="67"/>
      <c r="O114" s="68"/>
      <c r="P114" s="68"/>
      <c r="Q114" s="111"/>
      <c r="R114" s="67"/>
      <c r="S114" s="67"/>
      <c r="T114" s="68"/>
    </row>
    <row r="115" spans="1:20" s="71" customFormat="1" ht="12.75" customHeight="1">
      <c r="A115" s="72"/>
      <c r="B115" s="73" t="s">
        <v>57</v>
      </c>
      <c r="C115" s="85"/>
      <c r="D115" s="34">
        <v>2727</v>
      </c>
      <c r="E115" s="34">
        <v>2571</v>
      </c>
      <c r="F115" s="34">
        <v>2440</v>
      </c>
      <c r="G115" s="75">
        <v>2295</v>
      </c>
      <c r="H115" s="35">
        <v>2303</v>
      </c>
      <c r="I115" s="34"/>
      <c r="J115" s="75">
        <v>5298</v>
      </c>
      <c r="K115" s="34">
        <v>4735</v>
      </c>
      <c r="L115" s="76"/>
      <c r="M115" s="77">
        <v>-7.5</v>
      </c>
      <c r="N115" s="77">
        <v>-6.5</v>
      </c>
      <c r="O115" s="78">
        <v>-7.1</v>
      </c>
      <c r="P115" s="78">
        <v>-6.7</v>
      </c>
      <c r="Q115" s="79">
        <v>-9.6</v>
      </c>
      <c r="R115" s="77"/>
      <c r="S115" s="77">
        <v>-7</v>
      </c>
      <c r="T115" s="78">
        <v>-6.9</v>
      </c>
    </row>
    <row r="116" spans="2:20" ht="12.75" customHeight="1">
      <c r="B116" s="65" t="s">
        <v>100</v>
      </c>
      <c r="C116" s="66"/>
      <c r="D116" s="20">
        <v>221</v>
      </c>
      <c r="E116" s="20">
        <v>194</v>
      </c>
      <c r="F116" s="20">
        <v>174</v>
      </c>
      <c r="G116" s="70">
        <v>224</v>
      </c>
      <c r="H116" s="21">
        <v>208</v>
      </c>
      <c r="I116" s="14"/>
      <c r="J116" s="70">
        <v>415</v>
      </c>
      <c r="K116" s="20">
        <v>398</v>
      </c>
      <c r="L116" s="54"/>
      <c r="M116" s="67"/>
      <c r="N116" s="67"/>
      <c r="O116" s="68"/>
      <c r="P116" s="68"/>
      <c r="Q116" s="111"/>
      <c r="R116" s="67"/>
      <c r="S116" s="67"/>
      <c r="T116" s="68"/>
    </row>
    <row r="117" spans="1:20" s="71" customFormat="1" ht="12.75" customHeight="1">
      <c r="A117" s="72"/>
      <c r="B117" s="73" t="s">
        <v>118</v>
      </c>
      <c r="C117" s="85"/>
      <c r="D117" s="34">
        <v>2948</v>
      </c>
      <c r="E117" s="34">
        <v>2765</v>
      </c>
      <c r="F117" s="34">
        <v>2614</v>
      </c>
      <c r="G117" s="75">
        <v>2519</v>
      </c>
      <c r="H117" s="35">
        <v>2511</v>
      </c>
      <c r="I117" s="34"/>
      <c r="J117" s="75">
        <v>5713</v>
      </c>
      <c r="K117" s="34">
        <v>5133</v>
      </c>
      <c r="L117" s="76"/>
      <c r="M117" s="77">
        <v>-7.5</v>
      </c>
      <c r="N117" s="77">
        <v>-7.7</v>
      </c>
      <c r="O117" s="78">
        <v>-7.9</v>
      </c>
      <c r="P117" s="78">
        <v>-4.7</v>
      </c>
      <c r="Q117" s="79">
        <v>-8</v>
      </c>
      <c r="R117" s="77"/>
      <c r="S117" s="77">
        <v>-7.6</v>
      </c>
      <c r="T117" s="78">
        <v>-6.4</v>
      </c>
    </row>
    <row r="118" spans="2:20" ht="12.75" customHeight="1">
      <c r="B118" s="65" t="s">
        <v>53</v>
      </c>
      <c r="C118" s="66"/>
      <c r="D118" s="14">
        <v>-591</v>
      </c>
      <c r="E118" s="14">
        <v>-570</v>
      </c>
      <c r="F118" s="14">
        <v>-549</v>
      </c>
      <c r="G118" s="39">
        <v>-501</v>
      </c>
      <c r="H118" s="15">
        <v>-527</v>
      </c>
      <c r="I118" s="14"/>
      <c r="J118" s="39">
        <v>-1161</v>
      </c>
      <c r="K118" s="14">
        <v>-1050</v>
      </c>
      <c r="L118" s="54"/>
      <c r="M118" s="67"/>
      <c r="N118" s="67"/>
      <c r="O118" s="68"/>
      <c r="P118" s="68"/>
      <c r="Q118" s="111"/>
      <c r="R118" s="67"/>
      <c r="S118" s="67"/>
      <c r="T118" s="68"/>
    </row>
    <row r="119" spans="2:20" ht="12.75" customHeight="1">
      <c r="B119" s="65" t="s">
        <v>111</v>
      </c>
      <c r="C119" s="66"/>
      <c r="D119" s="14">
        <v>-992</v>
      </c>
      <c r="E119" s="14">
        <v>-1043</v>
      </c>
      <c r="F119" s="14">
        <v>-930</v>
      </c>
      <c r="G119" s="39">
        <v>-1060</v>
      </c>
      <c r="H119" s="15">
        <v>-1043</v>
      </c>
      <c r="I119" s="14"/>
      <c r="J119" s="39">
        <v>-2035</v>
      </c>
      <c r="K119" s="14">
        <v>-1990</v>
      </c>
      <c r="L119" s="54"/>
      <c r="M119" s="67"/>
      <c r="N119" s="67"/>
      <c r="O119" s="68"/>
      <c r="P119" s="68"/>
      <c r="Q119" s="111"/>
      <c r="R119" s="67"/>
      <c r="S119" s="67"/>
      <c r="T119" s="68"/>
    </row>
    <row r="120" spans="2:20" ht="12.75" customHeight="1">
      <c r="B120" s="65" t="s">
        <v>116</v>
      </c>
      <c r="C120" s="66"/>
      <c r="D120" s="20">
        <v>-293</v>
      </c>
      <c r="E120" s="20">
        <v>-268</v>
      </c>
      <c r="F120" s="20">
        <v>-267</v>
      </c>
      <c r="G120" s="70">
        <v>-264</v>
      </c>
      <c r="H120" s="21">
        <v>-260</v>
      </c>
      <c r="I120" s="14"/>
      <c r="J120" s="70">
        <v>-561</v>
      </c>
      <c r="K120" s="20">
        <v>-531</v>
      </c>
      <c r="L120" s="54"/>
      <c r="M120" s="67"/>
      <c r="N120" s="67"/>
      <c r="O120" s="68"/>
      <c r="P120" s="68"/>
      <c r="Q120" s="111"/>
      <c r="R120" s="67"/>
      <c r="S120" s="67"/>
      <c r="T120" s="68"/>
    </row>
    <row r="121" spans="1:20" s="71" customFormat="1" ht="12.75" customHeight="1">
      <c r="A121" s="72"/>
      <c r="B121" s="73" t="s">
        <v>69</v>
      </c>
      <c r="C121" s="85"/>
      <c r="D121" s="75">
        <v>1072</v>
      </c>
      <c r="E121" s="34">
        <v>884</v>
      </c>
      <c r="F121" s="34">
        <v>868</v>
      </c>
      <c r="G121" s="75">
        <v>694</v>
      </c>
      <c r="H121" s="35">
        <v>681</v>
      </c>
      <c r="I121" s="34"/>
      <c r="J121" s="75">
        <v>1956</v>
      </c>
      <c r="K121" s="34">
        <v>1562</v>
      </c>
      <c r="L121" s="76"/>
      <c r="M121" s="77">
        <v>-8.7</v>
      </c>
      <c r="N121" s="77">
        <v>-11.4</v>
      </c>
      <c r="O121" s="78">
        <v>-15.9</v>
      </c>
      <c r="P121" s="78">
        <v>-18</v>
      </c>
      <c r="Q121" s="79">
        <v>-24.9</v>
      </c>
      <c r="R121" s="77"/>
      <c r="S121" s="77">
        <v>-9.9</v>
      </c>
      <c r="T121" s="78">
        <v>-16.8</v>
      </c>
    </row>
    <row r="122" spans="1:20" s="71" customFormat="1" ht="12.75" customHeight="1">
      <c r="A122" s="72"/>
      <c r="B122" s="65" t="s">
        <v>49</v>
      </c>
      <c r="C122" s="85"/>
      <c r="D122" s="39"/>
      <c r="E122" s="14"/>
      <c r="F122" s="14"/>
      <c r="G122" s="39"/>
      <c r="H122" s="15"/>
      <c r="I122" s="34"/>
      <c r="J122" s="39"/>
      <c r="K122" s="14"/>
      <c r="L122" s="76"/>
      <c r="M122" s="67"/>
      <c r="N122" s="67"/>
      <c r="O122" s="68"/>
      <c r="P122" s="68"/>
      <c r="Q122" s="111"/>
      <c r="R122" s="67"/>
      <c r="S122" s="67"/>
      <c r="T122" s="68"/>
    </row>
    <row r="123" spans="2:20" ht="12.75" customHeight="1">
      <c r="B123" s="81" t="s">
        <v>126</v>
      </c>
      <c r="C123" s="66"/>
      <c r="D123" s="39">
        <v>-2</v>
      </c>
      <c r="E123" s="14">
        <v>0</v>
      </c>
      <c r="F123" s="14">
        <v>0</v>
      </c>
      <c r="G123" s="39">
        <v>-1</v>
      </c>
      <c r="H123" s="15">
        <v>0</v>
      </c>
      <c r="I123" s="14"/>
      <c r="J123" s="39">
        <v>-2</v>
      </c>
      <c r="K123" s="14">
        <v>-1</v>
      </c>
      <c r="L123" s="54"/>
      <c r="M123" s="67"/>
      <c r="N123" s="67"/>
      <c r="O123" s="68"/>
      <c r="P123" s="68"/>
      <c r="Q123" s="111"/>
      <c r="R123" s="67"/>
      <c r="S123" s="67"/>
      <c r="T123" s="68"/>
    </row>
    <row r="124" spans="2:20" ht="12.75" customHeight="1">
      <c r="B124" s="81" t="s">
        <v>97</v>
      </c>
      <c r="C124" s="66"/>
      <c r="D124" s="39">
        <v>-4</v>
      </c>
      <c r="E124" s="14">
        <v>-3</v>
      </c>
      <c r="F124" s="14">
        <v>-3</v>
      </c>
      <c r="G124" s="39">
        <v>-4</v>
      </c>
      <c r="H124" s="15">
        <v>-4</v>
      </c>
      <c r="I124" s="14"/>
      <c r="J124" s="39">
        <v>-7</v>
      </c>
      <c r="K124" s="14">
        <v>-7</v>
      </c>
      <c r="L124" s="54"/>
      <c r="M124" s="67"/>
      <c r="N124" s="67"/>
      <c r="O124" s="68"/>
      <c r="P124" s="68"/>
      <c r="Q124" s="111"/>
      <c r="R124" s="67"/>
      <c r="S124" s="67"/>
      <c r="T124" s="68"/>
    </row>
    <row r="125" spans="2:20" ht="12.75" customHeight="1">
      <c r="B125" s="81" t="s">
        <v>124</v>
      </c>
      <c r="C125" s="66"/>
      <c r="D125" s="39">
        <v>-321</v>
      </c>
      <c r="E125" s="14">
        <v>-316</v>
      </c>
      <c r="F125" s="14">
        <v>-310</v>
      </c>
      <c r="G125" s="39">
        <v>-329</v>
      </c>
      <c r="H125" s="15">
        <v>-316</v>
      </c>
      <c r="I125" s="14"/>
      <c r="J125" s="39">
        <v>-637</v>
      </c>
      <c r="K125" s="14">
        <v>-639</v>
      </c>
      <c r="L125" s="54"/>
      <c r="M125" s="67"/>
      <c r="N125" s="67"/>
      <c r="O125" s="68"/>
      <c r="P125" s="68"/>
      <c r="Q125" s="111"/>
      <c r="R125" s="67"/>
      <c r="S125" s="67"/>
      <c r="T125" s="68"/>
    </row>
    <row r="126" spans="2:20" ht="12.75" customHeight="1">
      <c r="B126" s="65" t="s">
        <v>6</v>
      </c>
      <c r="C126" s="66"/>
      <c r="D126" s="70">
        <v>0</v>
      </c>
      <c r="E126" s="20">
        <v>0</v>
      </c>
      <c r="F126" s="20">
        <v>0</v>
      </c>
      <c r="G126" s="39">
        <v>0</v>
      </c>
      <c r="H126" s="21">
        <v>0</v>
      </c>
      <c r="I126" s="14"/>
      <c r="J126" s="70">
        <v>0</v>
      </c>
      <c r="K126" s="20">
        <v>0</v>
      </c>
      <c r="L126" s="54"/>
      <c r="M126" s="67"/>
      <c r="N126" s="67"/>
      <c r="O126" s="68"/>
      <c r="P126" s="68"/>
      <c r="Q126" s="111"/>
      <c r="R126" s="67"/>
      <c r="S126" s="67"/>
      <c r="T126" s="68"/>
    </row>
    <row r="127" spans="1:20" s="71" customFormat="1" ht="12.75" customHeight="1" thickBot="1">
      <c r="A127" s="72"/>
      <c r="B127" s="73" t="s">
        <v>120</v>
      </c>
      <c r="C127" s="85"/>
      <c r="D127" s="24">
        <v>745</v>
      </c>
      <c r="E127" s="24">
        <v>565</v>
      </c>
      <c r="F127" s="24">
        <v>555</v>
      </c>
      <c r="G127" s="84">
        <v>360</v>
      </c>
      <c r="H127" s="25">
        <v>361</v>
      </c>
      <c r="I127" s="34"/>
      <c r="J127" s="84">
        <v>1310</v>
      </c>
      <c r="K127" s="24">
        <v>915</v>
      </c>
      <c r="L127" s="76"/>
      <c r="M127" s="77">
        <v>-12.2</v>
      </c>
      <c r="N127" s="77">
        <v>-15.8</v>
      </c>
      <c r="O127" s="78">
        <v>-22.7</v>
      </c>
      <c r="P127" s="78">
        <v>-33.3</v>
      </c>
      <c r="Q127" s="79">
        <v>-37.7</v>
      </c>
      <c r="R127" s="77"/>
      <c r="S127" s="77">
        <v>-13.8</v>
      </c>
      <c r="T127" s="78">
        <v>-27.3</v>
      </c>
    </row>
    <row r="128" spans="2:20" ht="3.75" customHeight="1" thickTop="1">
      <c r="B128" s="49"/>
      <c r="C128" s="66"/>
      <c r="D128" s="14"/>
      <c r="E128" s="14"/>
      <c r="F128" s="14"/>
      <c r="G128" s="96"/>
      <c r="H128" s="15"/>
      <c r="I128" s="14"/>
      <c r="J128" s="39"/>
      <c r="K128" s="14"/>
      <c r="L128" s="54"/>
      <c r="M128" s="67"/>
      <c r="N128" s="67"/>
      <c r="O128" s="68"/>
      <c r="P128" s="68"/>
      <c r="Q128" s="111"/>
      <c r="R128" s="67"/>
      <c r="S128" s="67"/>
      <c r="T128" s="68"/>
    </row>
    <row r="129" spans="1:20" s="71" customFormat="1" ht="12.75" customHeight="1">
      <c r="A129" s="72"/>
      <c r="B129" s="73" t="s">
        <v>32</v>
      </c>
      <c r="C129" s="85"/>
      <c r="D129" s="98">
        <v>0.36363636363636365</v>
      </c>
      <c r="E129" s="98">
        <v>0.3197106690777577</v>
      </c>
      <c r="F129" s="98">
        <v>0.332</v>
      </c>
      <c r="G129" s="99">
        <v>0.2755061532354109</v>
      </c>
      <c r="H129" s="100">
        <v>0.271</v>
      </c>
      <c r="I129" s="98"/>
      <c r="J129" s="99">
        <v>0.3423770348328374</v>
      </c>
      <c r="K129" s="98">
        <v>0.30430547438145333</v>
      </c>
      <c r="L129" s="76"/>
      <c r="M129" s="77"/>
      <c r="N129" s="77"/>
      <c r="O129" s="78"/>
      <c r="P129" s="78"/>
      <c r="Q129" s="79"/>
      <c r="R129" s="77"/>
      <c r="S129" s="77"/>
      <c r="T129" s="78"/>
    </row>
    <row r="130" spans="2:20" ht="12.75" customHeight="1">
      <c r="B130" s="81" t="s">
        <v>102</v>
      </c>
      <c r="C130" s="66"/>
      <c r="D130" s="39">
        <v>171</v>
      </c>
      <c r="E130" s="14">
        <v>372</v>
      </c>
      <c r="F130" s="14">
        <v>220</v>
      </c>
      <c r="G130" s="39">
        <v>297</v>
      </c>
      <c r="H130" s="15">
        <v>147</v>
      </c>
      <c r="I130" s="14"/>
      <c r="J130" s="39">
        <v>543</v>
      </c>
      <c r="K130" s="14">
        <v>517</v>
      </c>
      <c r="L130" s="54"/>
      <c r="M130" s="67"/>
      <c r="N130" s="67"/>
      <c r="O130" s="68"/>
      <c r="P130" s="68"/>
      <c r="Q130" s="111"/>
      <c r="R130" s="67"/>
      <c r="S130" s="67"/>
      <c r="T130" s="68"/>
    </row>
    <row r="131" spans="2:20" ht="3.75" customHeight="1">
      <c r="B131" s="49"/>
      <c r="C131" s="66"/>
      <c r="D131" s="14"/>
      <c r="E131" s="14"/>
      <c r="F131" s="14"/>
      <c r="G131" s="14"/>
      <c r="H131" s="15"/>
      <c r="I131" s="14"/>
      <c r="J131" s="39"/>
      <c r="K131" s="14"/>
      <c r="L131" s="54"/>
      <c r="M131" s="67"/>
      <c r="N131" s="67"/>
      <c r="O131" s="68"/>
      <c r="P131" s="68"/>
      <c r="Q131" s="111"/>
      <c r="R131" s="67"/>
      <c r="S131" s="67"/>
      <c r="T131" s="68"/>
    </row>
    <row r="132" spans="1:20" ht="12.75" customHeight="1">
      <c r="A132" s="59" t="s">
        <v>84</v>
      </c>
      <c r="B132" s="60"/>
      <c r="C132" s="66"/>
      <c r="D132" s="14"/>
      <c r="E132" s="14"/>
      <c r="F132" s="14"/>
      <c r="G132" s="14"/>
      <c r="H132" s="15"/>
      <c r="I132" s="14"/>
      <c r="J132" s="39"/>
      <c r="K132" s="14"/>
      <c r="L132" s="54"/>
      <c r="M132" s="67"/>
      <c r="N132" s="67"/>
      <c r="O132" s="68"/>
      <c r="P132" s="68"/>
      <c r="Q132" s="111"/>
      <c r="R132" s="67"/>
      <c r="S132" s="67"/>
      <c r="T132" s="68"/>
    </row>
    <row r="133" spans="2:20" ht="12.75" customHeight="1">
      <c r="B133" s="65" t="s">
        <v>44</v>
      </c>
      <c r="C133" s="66"/>
      <c r="D133" s="14">
        <v>1398</v>
      </c>
      <c r="E133" s="14">
        <v>1283</v>
      </c>
      <c r="F133" s="14">
        <v>1279</v>
      </c>
      <c r="G133" s="39">
        <v>1266</v>
      </c>
      <c r="H133" s="15">
        <v>1201</v>
      </c>
      <c r="I133" s="14"/>
      <c r="J133" s="39">
        <v>2681</v>
      </c>
      <c r="K133" s="14">
        <v>2545</v>
      </c>
      <c r="L133" s="54"/>
      <c r="M133" s="67"/>
      <c r="N133" s="67"/>
      <c r="O133" s="68"/>
      <c r="P133" s="68"/>
      <c r="Q133" s="111"/>
      <c r="R133" s="67"/>
      <c r="S133" s="67"/>
      <c r="T133" s="68"/>
    </row>
    <row r="134" spans="2:20" ht="12.75" customHeight="1">
      <c r="B134" s="65" t="s">
        <v>61</v>
      </c>
      <c r="C134" s="66"/>
      <c r="D134" s="14">
        <v>479</v>
      </c>
      <c r="E134" s="14">
        <v>541</v>
      </c>
      <c r="F134" s="14">
        <v>555</v>
      </c>
      <c r="G134" s="39">
        <v>593</v>
      </c>
      <c r="H134" s="15">
        <v>609</v>
      </c>
      <c r="I134" s="14"/>
      <c r="J134" s="39">
        <v>1020</v>
      </c>
      <c r="K134" s="14">
        <v>1148</v>
      </c>
      <c r="L134" s="54"/>
      <c r="M134" s="67"/>
      <c r="N134" s="67"/>
      <c r="O134" s="68"/>
      <c r="P134" s="68"/>
      <c r="Q134" s="111"/>
      <c r="R134" s="67"/>
      <c r="S134" s="67"/>
      <c r="T134" s="68"/>
    </row>
    <row r="135" spans="2:20" ht="12.75" customHeight="1">
      <c r="B135" s="65" t="s">
        <v>33</v>
      </c>
      <c r="C135" s="66"/>
      <c r="D135" s="14">
        <v>282</v>
      </c>
      <c r="E135" s="14">
        <v>311</v>
      </c>
      <c r="F135" s="14">
        <v>359</v>
      </c>
      <c r="G135" s="39">
        <v>403</v>
      </c>
      <c r="H135" s="15">
        <v>432</v>
      </c>
      <c r="I135" s="14"/>
      <c r="J135" s="39">
        <v>593</v>
      </c>
      <c r="K135" s="14">
        <v>762</v>
      </c>
      <c r="L135" s="54"/>
      <c r="M135" s="67"/>
      <c r="N135" s="67"/>
      <c r="O135" s="68"/>
      <c r="P135" s="68"/>
      <c r="Q135" s="111"/>
      <c r="R135" s="67"/>
      <c r="S135" s="67"/>
      <c r="T135" s="68"/>
    </row>
    <row r="136" spans="2:20" ht="12.75" customHeight="1">
      <c r="B136" s="65" t="s">
        <v>67</v>
      </c>
      <c r="C136" s="66"/>
      <c r="D136" s="14">
        <v>15</v>
      </c>
      <c r="E136" s="14">
        <v>16</v>
      </c>
      <c r="F136" s="14">
        <v>16</v>
      </c>
      <c r="G136" s="39">
        <v>15</v>
      </c>
      <c r="H136" s="15">
        <v>22</v>
      </c>
      <c r="I136" s="14"/>
      <c r="J136" s="39">
        <v>31</v>
      </c>
      <c r="K136" s="14">
        <v>31</v>
      </c>
      <c r="L136" s="54"/>
      <c r="M136" s="67"/>
      <c r="N136" s="67"/>
      <c r="O136" s="68"/>
      <c r="P136" s="68"/>
      <c r="Q136" s="111"/>
      <c r="R136" s="67"/>
      <c r="S136" s="67"/>
      <c r="T136" s="68"/>
    </row>
    <row r="137" spans="2:20" ht="12.75" customHeight="1">
      <c r="B137" s="65" t="s">
        <v>107</v>
      </c>
      <c r="C137" s="66"/>
      <c r="D137" s="20">
        <v>182</v>
      </c>
      <c r="E137" s="20">
        <v>204</v>
      </c>
      <c r="F137" s="20">
        <v>216</v>
      </c>
      <c r="G137" s="70">
        <v>229</v>
      </c>
      <c r="H137" s="21">
        <v>212</v>
      </c>
      <c r="I137" s="14"/>
      <c r="J137" s="70">
        <v>386</v>
      </c>
      <c r="K137" s="20">
        <v>445</v>
      </c>
      <c r="L137" s="54"/>
      <c r="M137" s="67"/>
      <c r="N137" s="67"/>
      <c r="O137" s="68"/>
      <c r="P137" s="68"/>
      <c r="Q137" s="111"/>
      <c r="R137" s="67"/>
      <c r="S137" s="67"/>
      <c r="T137" s="68"/>
    </row>
    <row r="138" spans="1:20" s="71" customFormat="1" ht="12.75" customHeight="1">
      <c r="A138" s="72"/>
      <c r="B138" s="73" t="s">
        <v>57</v>
      </c>
      <c r="C138" s="85"/>
      <c r="D138" s="34">
        <v>2356</v>
      </c>
      <c r="E138" s="34">
        <v>2355</v>
      </c>
      <c r="F138" s="34">
        <v>2425</v>
      </c>
      <c r="G138" s="75">
        <v>2506</v>
      </c>
      <c r="H138" s="35">
        <v>2476</v>
      </c>
      <c r="I138" s="34"/>
      <c r="J138" s="75">
        <v>4711</v>
      </c>
      <c r="K138" s="34">
        <v>4931</v>
      </c>
      <c r="L138" s="76"/>
      <c r="M138" s="77">
        <v>-5.7</v>
      </c>
      <c r="N138" s="77">
        <v>-3.8</v>
      </c>
      <c r="O138" s="78">
        <v>2.9</v>
      </c>
      <c r="P138" s="78">
        <v>6.4</v>
      </c>
      <c r="Q138" s="79">
        <v>2.1</v>
      </c>
      <c r="R138" s="77"/>
      <c r="S138" s="77">
        <v>-4.7</v>
      </c>
      <c r="T138" s="78">
        <v>4.7</v>
      </c>
    </row>
    <row r="139" spans="2:20" ht="12.75" customHeight="1">
      <c r="B139" s="65" t="s">
        <v>100</v>
      </c>
      <c r="C139" s="66"/>
      <c r="D139" s="20">
        <v>157</v>
      </c>
      <c r="E139" s="20">
        <v>157</v>
      </c>
      <c r="F139" s="20">
        <v>168</v>
      </c>
      <c r="G139" s="70">
        <v>172</v>
      </c>
      <c r="H139" s="21">
        <v>188</v>
      </c>
      <c r="I139" s="14"/>
      <c r="J139" s="70">
        <v>314</v>
      </c>
      <c r="K139" s="20">
        <v>340</v>
      </c>
      <c r="L139" s="54"/>
      <c r="M139" s="67"/>
      <c r="N139" s="67"/>
      <c r="O139" s="68"/>
      <c r="P139" s="68"/>
      <c r="Q139" s="111"/>
      <c r="R139" s="67"/>
      <c r="S139" s="67"/>
      <c r="T139" s="68"/>
    </row>
    <row r="140" spans="1:20" s="71" customFormat="1" ht="12.75" customHeight="1">
      <c r="A140" s="72"/>
      <c r="B140" s="73" t="s">
        <v>118</v>
      </c>
      <c r="C140" s="85"/>
      <c r="D140" s="34">
        <v>2513</v>
      </c>
      <c r="E140" s="34">
        <v>2512</v>
      </c>
      <c r="F140" s="34">
        <v>2593</v>
      </c>
      <c r="G140" s="75">
        <v>2678</v>
      </c>
      <c r="H140" s="35">
        <v>2664</v>
      </c>
      <c r="I140" s="34"/>
      <c r="J140" s="75">
        <v>5025</v>
      </c>
      <c r="K140" s="34">
        <v>5271</v>
      </c>
      <c r="L140" s="76"/>
      <c r="M140" s="77">
        <v>-8.1</v>
      </c>
      <c r="N140" s="77">
        <v>-6.6</v>
      </c>
      <c r="O140" s="78">
        <v>3.2</v>
      </c>
      <c r="P140" s="78">
        <v>6.6</v>
      </c>
      <c r="Q140" s="79">
        <v>2.7</v>
      </c>
      <c r="R140" s="77"/>
      <c r="S140" s="77">
        <v>-7.4</v>
      </c>
      <c r="T140" s="78">
        <v>4.9</v>
      </c>
    </row>
    <row r="141" spans="2:20" ht="12.75" customHeight="1">
      <c r="B141" s="65" t="s">
        <v>53</v>
      </c>
      <c r="C141" s="66"/>
      <c r="D141" s="14">
        <v>-786</v>
      </c>
      <c r="E141" s="14">
        <v>-735</v>
      </c>
      <c r="F141" s="14">
        <v>-780</v>
      </c>
      <c r="G141" s="39">
        <v>-768</v>
      </c>
      <c r="H141" s="15">
        <v>-753</v>
      </c>
      <c r="I141" s="14"/>
      <c r="J141" s="39">
        <v>-1521</v>
      </c>
      <c r="K141" s="14">
        <v>-1548</v>
      </c>
      <c r="L141" s="54"/>
      <c r="M141" s="67"/>
      <c r="N141" s="67"/>
      <c r="O141" s="68"/>
      <c r="P141" s="68"/>
      <c r="Q141" s="111"/>
      <c r="R141" s="67"/>
      <c r="S141" s="67"/>
      <c r="T141" s="68"/>
    </row>
    <row r="142" spans="2:20" ht="12.75" customHeight="1">
      <c r="B142" s="65" t="s">
        <v>111</v>
      </c>
      <c r="C142" s="66"/>
      <c r="D142" s="14">
        <v>-859</v>
      </c>
      <c r="E142" s="14">
        <v>-954</v>
      </c>
      <c r="F142" s="14">
        <v>-949</v>
      </c>
      <c r="G142" s="39">
        <v>-979</v>
      </c>
      <c r="H142" s="15">
        <v>-993</v>
      </c>
      <c r="I142" s="14"/>
      <c r="J142" s="39">
        <v>-1813</v>
      </c>
      <c r="K142" s="14">
        <v>-1928</v>
      </c>
      <c r="L142" s="54"/>
      <c r="M142" s="67"/>
      <c r="N142" s="67"/>
      <c r="O142" s="68"/>
      <c r="P142" s="68"/>
      <c r="Q142" s="111"/>
      <c r="R142" s="67"/>
      <c r="S142" s="67"/>
      <c r="T142" s="68"/>
    </row>
    <row r="143" spans="2:20" ht="12.75" customHeight="1">
      <c r="B143" s="65" t="s">
        <v>116</v>
      </c>
      <c r="C143" s="66"/>
      <c r="D143" s="20">
        <v>-285</v>
      </c>
      <c r="E143" s="20">
        <v>-265</v>
      </c>
      <c r="F143" s="20">
        <v>-265</v>
      </c>
      <c r="G143" s="70">
        <v>-297</v>
      </c>
      <c r="H143" s="21">
        <v>-285</v>
      </c>
      <c r="I143" s="14"/>
      <c r="J143" s="70">
        <v>-550</v>
      </c>
      <c r="K143" s="20">
        <v>-562</v>
      </c>
      <c r="L143" s="54"/>
      <c r="M143" s="67"/>
      <c r="N143" s="67"/>
      <c r="O143" s="68"/>
      <c r="P143" s="68"/>
      <c r="Q143" s="111"/>
      <c r="R143" s="67"/>
      <c r="S143" s="67"/>
      <c r="T143" s="68"/>
    </row>
    <row r="144" spans="1:20" s="71" customFormat="1" ht="12.75" customHeight="1">
      <c r="A144" s="72"/>
      <c r="B144" s="73" t="s">
        <v>69</v>
      </c>
      <c r="C144" s="85"/>
      <c r="D144" s="75">
        <v>583</v>
      </c>
      <c r="E144" s="34">
        <v>558</v>
      </c>
      <c r="F144" s="34">
        <v>599</v>
      </c>
      <c r="G144" s="75">
        <v>634</v>
      </c>
      <c r="H144" s="35">
        <v>633</v>
      </c>
      <c r="I144" s="34"/>
      <c r="J144" s="75">
        <v>1141</v>
      </c>
      <c r="K144" s="34">
        <v>1233</v>
      </c>
      <c r="L144" s="76"/>
      <c r="M144" s="77">
        <v>-18.4</v>
      </c>
      <c r="N144" s="77">
        <v>-16.9</v>
      </c>
      <c r="O144" s="78">
        <v>2.7</v>
      </c>
      <c r="P144" s="78">
        <v>13.6</v>
      </c>
      <c r="Q144" s="79">
        <v>5.6</v>
      </c>
      <c r="R144" s="77"/>
      <c r="S144" s="77">
        <v>-17.7</v>
      </c>
      <c r="T144" s="78">
        <v>8</v>
      </c>
    </row>
    <row r="145" spans="1:20" s="71" customFormat="1" ht="12.75" customHeight="1">
      <c r="A145" s="72"/>
      <c r="B145" s="65" t="s">
        <v>49</v>
      </c>
      <c r="C145" s="85"/>
      <c r="D145" s="39"/>
      <c r="E145" s="14"/>
      <c r="F145" s="14"/>
      <c r="G145" s="39"/>
      <c r="H145" s="15"/>
      <c r="I145" s="34"/>
      <c r="J145" s="39"/>
      <c r="K145" s="14"/>
      <c r="L145" s="76"/>
      <c r="M145" s="67"/>
      <c r="N145" s="67"/>
      <c r="O145" s="68"/>
      <c r="P145" s="68"/>
      <c r="Q145" s="111"/>
      <c r="R145" s="67"/>
      <c r="S145" s="67"/>
      <c r="T145" s="68"/>
    </row>
    <row r="146" spans="2:20" ht="12.75" customHeight="1">
      <c r="B146" s="81" t="s">
        <v>126</v>
      </c>
      <c r="C146" s="66"/>
      <c r="D146" s="39">
        <v>-6</v>
      </c>
      <c r="E146" s="14">
        <v>-1</v>
      </c>
      <c r="F146" s="14">
        <v>0</v>
      </c>
      <c r="G146" s="39">
        <v>0</v>
      </c>
      <c r="H146" s="15">
        <v>0</v>
      </c>
      <c r="I146" s="14"/>
      <c r="J146" s="39">
        <v>-7</v>
      </c>
      <c r="K146" s="14">
        <v>0</v>
      </c>
      <c r="L146" s="54"/>
      <c r="M146" s="67"/>
      <c r="N146" s="67"/>
      <c r="O146" s="68"/>
      <c r="P146" s="68"/>
      <c r="Q146" s="111"/>
      <c r="R146" s="67"/>
      <c r="S146" s="67"/>
      <c r="T146" s="68"/>
    </row>
    <row r="147" spans="2:20" ht="12.75" customHeight="1">
      <c r="B147" s="81" t="s">
        <v>97</v>
      </c>
      <c r="C147" s="66"/>
      <c r="D147" s="39">
        <v>-166</v>
      </c>
      <c r="E147" s="14">
        <v>-167</v>
      </c>
      <c r="F147" s="14">
        <v>-166</v>
      </c>
      <c r="G147" s="39">
        <v>-167</v>
      </c>
      <c r="H147" s="15">
        <v>-166</v>
      </c>
      <c r="I147" s="14"/>
      <c r="J147" s="39">
        <v>-333</v>
      </c>
      <c r="K147" s="14">
        <v>-333</v>
      </c>
      <c r="L147" s="54"/>
      <c r="M147" s="67"/>
      <c r="N147" s="67"/>
      <c r="O147" s="68"/>
      <c r="P147" s="68"/>
      <c r="Q147" s="111"/>
      <c r="R147" s="67"/>
      <c r="S147" s="67"/>
      <c r="T147" s="68"/>
    </row>
    <row r="148" spans="2:20" ht="12.75" customHeight="1">
      <c r="B148" s="81" t="s">
        <v>124</v>
      </c>
      <c r="C148" s="66"/>
      <c r="D148" s="39">
        <v>-336</v>
      </c>
      <c r="E148" s="14">
        <v>-310</v>
      </c>
      <c r="F148" s="14">
        <v>-295</v>
      </c>
      <c r="G148" s="39">
        <v>-257</v>
      </c>
      <c r="H148" s="15">
        <v>-282</v>
      </c>
      <c r="I148" s="14"/>
      <c r="J148" s="39">
        <v>-646</v>
      </c>
      <c r="K148" s="14">
        <v>-552</v>
      </c>
      <c r="L148" s="54"/>
      <c r="M148" s="67"/>
      <c r="N148" s="67"/>
      <c r="O148" s="68"/>
      <c r="P148" s="68"/>
      <c r="Q148" s="111"/>
      <c r="R148" s="67"/>
      <c r="S148" s="67"/>
      <c r="T148" s="68"/>
    </row>
    <row r="149" spans="2:20" ht="12.75" customHeight="1">
      <c r="B149" s="65" t="s">
        <v>6</v>
      </c>
      <c r="C149" s="66"/>
      <c r="D149" s="70">
        <v>0</v>
      </c>
      <c r="E149" s="20">
        <v>0</v>
      </c>
      <c r="F149" s="20">
        <v>-1</v>
      </c>
      <c r="G149" s="39">
        <v>1</v>
      </c>
      <c r="H149" s="21">
        <v>0</v>
      </c>
      <c r="I149" s="14"/>
      <c r="J149" s="70">
        <v>0</v>
      </c>
      <c r="K149" s="20">
        <v>0</v>
      </c>
      <c r="L149" s="54"/>
      <c r="M149" s="67"/>
      <c r="N149" s="67"/>
      <c r="O149" s="68"/>
      <c r="P149" s="68"/>
      <c r="Q149" s="111"/>
      <c r="R149" s="67"/>
      <c r="S149" s="67"/>
      <c r="T149" s="68"/>
    </row>
    <row r="150" spans="1:20" s="71" customFormat="1" ht="12.75" customHeight="1" thickBot="1">
      <c r="A150" s="72"/>
      <c r="B150" s="73" t="s">
        <v>120</v>
      </c>
      <c r="C150" s="85"/>
      <c r="D150" s="24">
        <v>75</v>
      </c>
      <c r="E150" s="24">
        <v>80</v>
      </c>
      <c r="F150" s="24">
        <v>137</v>
      </c>
      <c r="G150" s="84">
        <v>211</v>
      </c>
      <c r="H150" s="25">
        <v>185</v>
      </c>
      <c r="I150" s="34"/>
      <c r="J150" s="84">
        <v>155</v>
      </c>
      <c r="K150" s="24">
        <v>348</v>
      </c>
      <c r="L150" s="76"/>
      <c r="M150" s="77">
        <v>-64.7</v>
      </c>
      <c r="N150" s="77">
        <v>-49.8</v>
      </c>
      <c r="O150" s="78">
        <v>84.1</v>
      </c>
      <c r="P150" s="78">
        <v>163.5</v>
      </c>
      <c r="Q150" s="79">
        <v>35</v>
      </c>
      <c r="R150" s="77"/>
      <c r="S150" s="77">
        <v>-58.3</v>
      </c>
      <c r="T150" s="78">
        <v>125.1</v>
      </c>
    </row>
    <row r="151" spans="2:20" ht="3.75" customHeight="1" thickTop="1">
      <c r="B151" s="49"/>
      <c r="C151" s="66"/>
      <c r="D151" s="95"/>
      <c r="E151" s="95"/>
      <c r="F151" s="95"/>
      <c r="G151" s="96"/>
      <c r="H151" s="97"/>
      <c r="I151" s="95"/>
      <c r="J151" s="96"/>
      <c r="K151" s="95"/>
      <c r="L151" s="54"/>
      <c r="M151" s="67"/>
      <c r="N151" s="67"/>
      <c r="O151" s="68"/>
      <c r="P151" s="68"/>
      <c r="Q151" s="111"/>
      <c r="R151" s="67"/>
      <c r="S151" s="67"/>
      <c r="T151" s="68"/>
    </row>
    <row r="152" spans="1:20" s="71" customFormat="1" ht="12.75" customHeight="1">
      <c r="A152" s="72"/>
      <c r="B152" s="73" t="s">
        <v>32</v>
      </c>
      <c r="C152" s="85"/>
      <c r="D152" s="98">
        <v>0.23199363310783924</v>
      </c>
      <c r="E152" s="98">
        <v>0.22213375796178345</v>
      </c>
      <c r="F152" s="98">
        <v>0.231</v>
      </c>
      <c r="G152" s="99">
        <v>0.23674383868558627</v>
      </c>
      <c r="H152" s="100">
        <v>0.238</v>
      </c>
      <c r="I152" s="98"/>
      <c r="J152" s="99">
        <v>0.22706467661691543</v>
      </c>
      <c r="K152" s="98">
        <v>0.23392145702902675</v>
      </c>
      <c r="L152" s="76"/>
      <c r="M152" s="77"/>
      <c r="N152" s="77"/>
      <c r="O152" s="78"/>
      <c r="P152" s="78"/>
      <c r="Q152" s="79"/>
      <c r="R152" s="77"/>
      <c r="S152" s="77"/>
      <c r="T152" s="78"/>
    </row>
    <row r="153" spans="2:20" ht="12.75" customHeight="1">
      <c r="B153" s="81" t="s">
        <v>102</v>
      </c>
      <c r="C153" s="66"/>
      <c r="D153" s="39">
        <v>141</v>
      </c>
      <c r="E153" s="14">
        <v>353</v>
      </c>
      <c r="F153" s="14">
        <v>178</v>
      </c>
      <c r="G153" s="39">
        <v>338</v>
      </c>
      <c r="H153" s="15">
        <v>219</v>
      </c>
      <c r="I153" s="14"/>
      <c r="J153" s="39">
        <v>494</v>
      </c>
      <c r="K153" s="14">
        <v>516</v>
      </c>
      <c r="L153" s="54"/>
      <c r="M153" s="67"/>
      <c r="N153" s="67"/>
      <c r="O153" s="68"/>
      <c r="P153" s="68"/>
      <c r="Q153" s="111"/>
      <c r="R153" s="67"/>
      <c r="S153" s="67"/>
      <c r="T153" s="68"/>
    </row>
    <row r="154" spans="2:20" ht="3.75" customHeight="1">
      <c r="B154" s="49"/>
      <c r="C154" s="66"/>
      <c r="D154" s="14"/>
      <c r="E154" s="14"/>
      <c r="F154" s="14"/>
      <c r="G154" s="14"/>
      <c r="H154" s="15"/>
      <c r="I154" s="14"/>
      <c r="J154" s="39"/>
      <c r="K154" s="14"/>
      <c r="L154" s="54"/>
      <c r="M154" s="67"/>
      <c r="N154" s="67"/>
      <c r="O154" s="68"/>
      <c r="P154" s="68"/>
      <c r="Q154" s="111"/>
      <c r="R154" s="67"/>
      <c r="S154" s="67"/>
      <c r="T154" s="68"/>
    </row>
    <row r="155" spans="1:20" ht="12.75" customHeight="1">
      <c r="A155" s="817" t="s">
        <v>460</v>
      </c>
      <c r="B155" s="818"/>
      <c r="C155" s="66"/>
      <c r="D155" s="14"/>
      <c r="E155" s="14"/>
      <c r="F155" s="14"/>
      <c r="G155" s="14"/>
      <c r="H155" s="15"/>
      <c r="I155" s="14"/>
      <c r="J155" s="39"/>
      <c r="K155" s="14"/>
      <c r="L155" s="54"/>
      <c r="M155" s="67"/>
      <c r="N155" s="67"/>
      <c r="O155" s="68"/>
      <c r="P155" s="68"/>
      <c r="Q155" s="111"/>
      <c r="R155" s="67"/>
      <c r="S155" s="67"/>
      <c r="T155" s="68"/>
    </row>
    <row r="156" spans="2:20" ht="12.75" customHeight="1">
      <c r="B156" s="65" t="s">
        <v>44</v>
      </c>
      <c r="C156" s="66"/>
      <c r="D156" s="14">
        <v>411</v>
      </c>
      <c r="E156" s="14">
        <v>458</v>
      </c>
      <c r="F156" s="14">
        <v>555</v>
      </c>
      <c r="G156" s="39">
        <v>571</v>
      </c>
      <c r="H156" s="15">
        <v>590</v>
      </c>
      <c r="I156" s="14"/>
      <c r="J156" s="39">
        <v>869</v>
      </c>
      <c r="K156" s="14">
        <v>1126</v>
      </c>
      <c r="L156" s="54"/>
      <c r="M156" s="67"/>
      <c r="N156" s="67"/>
      <c r="O156" s="68"/>
      <c r="P156" s="68"/>
      <c r="Q156" s="111"/>
      <c r="R156" s="67"/>
      <c r="S156" s="67"/>
      <c r="T156" s="68"/>
    </row>
    <row r="157" spans="2:20" ht="12.75" customHeight="1">
      <c r="B157" s="65" t="s">
        <v>61</v>
      </c>
      <c r="C157" s="66"/>
      <c r="D157" s="14">
        <v>64</v>
      </c>
      <c r="E157" s="14">
        <v>71</v>
      </c>
      <c r="F157" s="14">
        <v>91</v>
      </c>
      <c r="G157" s="39">
        <v>107</v>
      </c>
      <c r="H157" s="15">
        <v>113</v>
      </c>
      <c r="I157" s="14"/>
      <c r="J157" s="39">
        <v>135</v>
      </c>
      <c r="K157" s="14">
        <v>198</v>
      </c>
      <c r="L157" s="54"/>
      <c r="M157" s="67"/>
      <c r="N157" s="67"/>
      <c r="O157" s="68"/>
      <c r="P157" s="68"/>
      <c r="Q157" s="111"/>
      <c r="R157" s="67"/>
      <c r="S157" s="67"/>
      <c r="T157" s="68"/>
    </row>
    <row r="158" spans="2:20" ht="12.75" customHeight="1">
      <c r="B158" s="65" t="s">
        <v>33</v>
      </c>
      <c r="C158" s="66"/>
      <c r="D158" s="14">
        <v>17</v>
      </c>
      <c r="E158" s="14">
        <v>20</v>
      </c>
      <c r="F158" s="14">
        <v>35</v>
      </c>
      <c r="G158" s="39">
        <v>45</v>
      </c>
      <c r="H158" s="15">
        <v>56</v>
      </c>
      <c r="I158" s="14"/>
      <c r="J158" s="39">
        <v>37</v>
      </c>
      <c r="K158" s="14">
        <v>80</v>
      </c>
      <c r="L158" s="54"/>
      <c r="M158" s="67"/>
      <c r="N158" s="67"/>
      <c r="O158" s="68"/>
      <c r="P158" s="68"/>
      <c r="Q158" s="111"/>
      <c r="R158" s="67"/>
      <c r="S158" s="67"/>
      <c r="T158" s="68"/>
    </row>
    <row r="159" spans="2:20" ht="12.75" customHeight="1">
      <c r="B159" s="65" t="s">
        <v>67</v>
      </c>
      <c r="C159" s="66"/>
      <c r="D159" s="14">
        <v>0</v>
      </c>
      <c r="E159" s="14">
        <v>0</v>
      </c>
      <c r="F159" s="14">
        <v>21</v>
      </c>
      <c r="G159" s="39">
        <v>22</v>
      </c>
      <c r="H159" s="15">
        <v>20</v>
      </c>
      <c r="I159" s="14"/>
      <c r="J159" s="39">
        <v>0</v>
      </c>
      <c r="K159" s="14">
        <v>43</v>
      </c>
      <c r="L159" s="54"/>
      <c r="M159" s="67"/>
      <c r="N159" s="67"/>
      <c r="O159" s="68"/>
      <c r="P159" s="68"/>
      <c r="Q159" s="111"/>
      <c r="R159" s="67"/>
      <c r="S159" s="67"/>
      <c r="T159" s="68"/>
    </row>
    <row r="160" spans="2:20" ht="12.75" customHeight="1">
      <c r="B160" s="65" t="s">
        <v>107</v>
      </c>
      <c r="C160" s="66"/>
      <c r="D160" s="20">
        <v>52</v>
      </c>
      <c r="E160" s="20">
        <v>26</v>
      </c>
      <c r="F160" s="20">
        <v>43</v>
      </c>
      <c r="G160" s="70">
        <v>23</v>
      </c>
      <c r="H160" s="21">
        <v>48</v>
      </c>
      <c r="I160" s="14"/>
      <c r="J160" s="70">
        <v>78</v>
      </c>
      <c r="K160" s="20">
        <v>66</v>
      </c>
      <c r="L160" s="54"/>
      <c r="M160" s="67"/>
      <c r="N160" s="67"/>
      <c r="O160" s="68"/>
      <c r="P160" s="68"/>
      <c r="Q160" s="111"/>
      <c r="R160" s="67"/>
      <c r="S160" s="67"/>
      <c r="T160" s="68"/>
    </row>
    <row r="161" spans="1:20" s="71" customFormat="1" ht="12.75" customHeight="1">
      <c r="A161" s="72"/>
      <c r="B161" s="73" t="s">
        <v>57</v>
      </c>
      <c r="C161" s="85"/>
      <c r="D161" s="34">
        <v>544</v>
      </c>
      <c r="E161" s="34">
        <v>575</v>
      </c>
      <c r="F161" s="34">
        <v>745</v>
      </c>
      <c r="G161" s="34">
        <v>768</v>
      </c>
      <c r="H161" s="35">
        <v>827</v>
      </c>
      <c r="I161" s="34"/>
      <c r="J161" s="34">
        <v>1119</v>
      </c>
      <c r="K161" s="34">
        <v>1513</v>
      </c>
      <c r="L161" s="76"/>
      <c r="M161" s="77">
        <v>-7.9</v>
      </c>
      <c r="N161" s="77">
        <v>21.7</v>
      </c>
      <c r="O161" s="78">
        <v>26.8</v>
      </c>
      <c r="P161" s="78">
        <v>31.1</v>
      </c>
      <c r="Q161" s="79">
        <v>27.9</v>
      </c>
      <c r="R161" s="77"/>
      <c r="S161" s="77">
        <v>5.3</v>
      </c>
      <c r="T161" s="78">
        <v>28.9</v>
      </c>
    </row>
    <row r="162" spans="2:20" ht="12.75" customHeight="1">
      <c r="B162" s="65" t="s">
        <v>100</v>
      </c>
      <c r="C162" s="66"/>
      <c r="D162" s="20">
        <v>13</v>
      </c>
      <c r="E162" s="20">
        <v>16</v>
      </c>
      <c r="F162" s="20">
        <v>15</v>
      </c>
      <c r="G162" s="70">
        <v>38</v>
      </c>
      <c r="H162" s="21">
        <v>43</v>
      </c>
      <c r="I162" s="14"/>
      <c r="J162" s="70">
        <v>29</v>
      </c>
      <c r="K162" s="20">
        <v>53</v>
      </c>
      <c r="L162" s="54"/>
      <c r="M162" s="67"/>
      <c r="N162" s="67"/>
      <c r="O162" s="68"/>
      <c r="P162" s="68"/>
      <c r="Q162" s="111"/>
      <c r="R162" s="67"/>
      <c r="S162" s="67"/>
      <c r="T162" s="68"/>
    </row>
    <row r="163" spans="1:20" s="71" customFormat="1" ht="12.75" customHeight="1">
      <c r="A163" s="72"/>
      <c r="B163" s="73" t="s">
        <v>118</v>
      </c>
      <c r="C163" s="85"/>
      <c r="D163" s="34">
        <v>557</v>
      </c>
      <c r="E163" s="34">
        <v>591</v>
      </c>
      <c r="F163" s="34">
        <v>760</v>
      </c>
      <c r="G163" s="34">
        <v>806</v>
      </c>
      <c r="H163" s="35">
        <v>870</v>
      </c>
      <c r="I163" s="34"/>
      <c r="J163" s="34">
        <v>1148</v>
      </c>
      <c r="K163" s="34">
        <v>1566</v>
      </c>
      <c r="L163" s="76"/>
      <c r="M163" s="77">
        <v>-9</v>
      </c>
      <c r="N163" s="77">
        <v>19.3</v>
      </c>
      <c r="O163" s="78">
        <v>26</v>
      </c>
      <c r="P163" s="78">
        <v>34.4</v>
      </c>
      <c r="Q163" s="79">
        <v>31.9</v>
      </c>
      <c r="R163" s="77"/>
      <c r="S163" s="77">
        <v>3.7</v>
      </c>
      <c r="T163" s="78">
        <v>30.2</v>
      </c>
    </row>
    <row r="164" spans="2:20" ht="12.75" customHeight="1">
      <c r="B164" s="65" t="s">
        <v>53</v>
      </c>
      <c r="C164" s="66"/>
      <c r="D164" s="14">
        <v>-243</v>
      </c>
      <c r="E164" s="14">
        <v>-307</v>
      </c>
      <c r="F164" s="14">
        <v>-317</v>
      </c>
      <c r="G164" s="39">
        <v>-331</v>
      </c>
      <c r="H164" s="15">
        <v>-356</v>
      </c>
      <c r="I164" s="14"/>
      <c r="J164" s="39">
        <v>-550</v>
      </c>
      <c r="K164" s="14">
        <v>-648</v>
      </c>
      <c r="L164" s="54"/>
      <c r="M164" s="67"/>
      <c r="N164" s="67"/>
      <c r="O164" s="68"/>
      <c r="P164" s="68"/>
      <c r="Q164" s="111"/>
      <c r="R164" s="67"/>
      <c r="S164" s="67"/>
      <c r="T164" s="68"/>
    </row>
    <row r="165" spans="2:20" ht="12.75" customHeight="1">
      <c r="B165" s="65" t="s">
        <v>111</v>
      </c>
      <c r="C165" s="66"/>
      <c r="D165" s="14">
        <v>-146</v>
      </c>
      <c r="E165" s="14">
        <v>-173</v>
      </c>
      <c r="F165" s="14">
        <v>-201</v>
      </c>
      <c r="G165" s="39">
        <v>-210</v>
      </c>
      <c r="H165" s="15">
        <v>-216</v>
      </c>
      <c r="I165" s="14"/>
      <c r="J165" s="39">
        <v>-319</v>
      </c>
      <c r="K165" s="14">
        <v>-411</v>
      </c>
      <c r="L165" s="54"/>
      <c r="M165" s="67"/>
      <c r="N165" s="67"/>
      <c r="O165" s="68"/>
      <c r="P165" s="68"/>
      <c r="Q165" s="111"/>
      <c r="R165" s="67"/>
      <c r="S165" s="67"/>
      <c r="T165" s="68"/>
    </row>
    <row r="166" spans="2:20" ht="12.75" customHeight="1">
      <c r="B166" s="65" t="s">
        <v>116</v>
      </c>
      <c r="C166" s="66"/>
      <c r="D166" s="20">
        <v>-148</v>
      </c>
      <c r="E166" s="20">
        <v>-139</v>
      </c>
      <c r="F166" s="20">
        <v>-149</v>
      </c>
      <c r="G166" s="70">
        <v>-169</v>
      </c>
      <c r="H166" s="21">
        <v>-166</v>
      </c>
      <c r="I166" s="14"/>
      <c r="J166" s="70">
        <v>-287</v>
      </c>
      <c r="K166" s="20">
        <v>-318</v>
      </c>
      <c r="L166" s="54"/>
      <c r="M166" s="67"/>
      <c r="N166" s="67"/>
      <c r="O166" s="68"/>
      <c r="P166" s="68"/>
      <c r="Q166" s="111"/>
      <c r="R166" s="67"/>
      <c r="S166" s="67"/>
      <c r="T166" s="68"/>
    </row>
    <row r="167" spans="1:20" s="71" customFormat="1" ht="12.75" customHeight="1">
      <c r="A167" s="72"/>
      <c r="B167" s="73" t="s">
        <v>69</v>
      </c>
      <c r="C167" s="85"/>
      <c r="D167" s="75">
        <v>20</v>
      </c>
      <c r="E167" s="75">
        <v>-28</v>
      </c>
      <c r="F167" s="75">
        <v>93</v>
      </c>
      <c r="G167" s="75">
        <v>96</v>
      </c>
      <c r="H167" s="35">
        <v>132</v>
      </c>
      <c r="I167" s="34"/>
      <c r="J167" s="75">
        <v>-8</v>
      </c>
      <c r="K167" s="34">
        <v>189</v>
      </c>
      <c r="L167" s="76"/>
      <c r="M167" s="77">
        <v>-83.7</v>
      </c>
      <c r="N167" s="77" t="s">
        <v>143</v>
      </c>
      <c r="O167" s="78" t="s">
        <v>143</v>
      </c>
      <c r="P167" s="78" t="s">
        <v>143</v>
      </c>
      <c r="Q167" s="79">
        <v>64.9</v>
      </c>
      <c r="R167" s="77"/>
      <c r="S167" s="77" t="s">
        <v>143</v>
      </c>
      <c r="T167" s="78" t="s">
        <v>143</v>
      </c>
    </row>
    <row r="168" spans="1:20" s="71" customFormat="1" ht="12.75" customHeight="1">
      <c r="A168" s="72"/>
      <c r="B168" s="65" t="s">
        <v>49</v>
      </c>
      <c r="C168" s="85"/>
      <c r="D168" s="39"/>
      <c r="E168" s="14"/>
      <c r="F168" s="14"/>
      <c r="G168" s="39"/>
      <c r="H168" s="15"/>
      <c r="I168" s="34"/>
      <c r="J168" s="39"/>
      <c r="K168" s="14"/>
      <c r="L168" s="76"/>
      <c r="M168" s="67"/>
      <c r="N168" s="67"/>
      <c r="O168" s="68"/>
      <c r="P168" s="68"/>
      <c r="Q168" s="111"/>
      <c r="R168" s="67"/>
      <c r="S168" s="67"/>
      <c r="T168" s="68"/>
    </row>
    <row r="169" spans="2:20" ht="12.75" customHeight="1">
      <c r="B169" s="81" t="s">
        <v>126</v>
      </c>
      <c r="C169" s="66"/>
      <c r="D169" s="39">
        <v>-13</v>
      </c>
      <c r="E169" s="14">
        <v>-15</v>
      </c>
      <c r="F169" s="14">
        <v>-23</v>
      </c>
      <c r="G169" s="39">
        <v>-23</v>
      </c>
      <c r="H169" s="15">
        <v>-20</v>
      </c>
      <c r="I169" s="14"/>
      <c r="J169" s="39">
        <v>-28</v>
      </c>
      <c r="K169" s="14">
        <v>-46</v>
      </c>
      <c r="L169" s="54"/>
      <c r="M169" s="67"/>
      <c r="N169" s="67"/>
      <c r="O169" s="68"/>
      <c r="P169" s="68"/>
      <c r="Q169" s="111"/>
      <c r="R169" s="67"/>
      <c r="S169" s="67"/>
      <c r="T169" s="68"/>
    </row>
    <row r="170" spans="2:20" ht="12.75" customHeight="1">
      <c r="B170" s="81" t="s">
        <v>97</v>
      </c>
      <c r="C170" s="66"/>
      <c r="D170" s="39">
        <v>-1</v>
      </c>
      <c r="E170" s="14">
        <v>-8</v>
      </c>
      <c r="F170" s="14">
        <v>-6</v>
      </c>
      <c r="G170" s="39">
        <v>-6</v>
      </c>
      <c r="H170" s="15">
        <v>-11</v>
      </c>
      <c r="I170" s="14"/>
      <c r="J170" s="39">
        <v>-9</v>
      </c>
      <c r="K170" s="14">
        <v>-12</v>
      </c>
      <c r="L170" s="54"/>
      <c r="M170" s="67"/>
      <c r="N170" s="67"/>
      <c r="O170" s="68"/>
      <c r="P170" s="68"/>
      <c r="Q170" s="111"/>
      <c r="R170" s="67"/>
      <c r="S170" s="67"/>
      <c r="T170" s="68"/>
    </row>
    <row r="171" spans="2:20" ht="12.75" customHeight="1">
      <c r="B171" s="81" t="s">
        <v>124</v>
      </c>
      <c r="C171" s="66"/>
      <c r="D171" s="39">
        <v>-77</v>
      </c>
      <c r="E171" s="14">
        <v>-76</v>
      </c>
      <c r="F171" s="14">
        <v>-97</v>
      </c>
      <c r="G171" s="39">
        <v>-106</v>
      </c>
      <c r="H171" s="15">
        <v>-99</v>
      </c>
      <c r="I171" s="14"/>
      <c r="J171" s="39">
        <v>-153</v>
      </c>
      <c r="K171" s="14">
        <v>-203</v>
      </c>
      <c r="L171" s="54"/>
      <c r="M171" s="67"/>
      <c r="N171" s="67"/>
      <c r="O171" s="68"/>
      <c r="P171" s="68"/>
      <c r="Q171" s="111"/>
      <c r="R171" s="67"/>
      <c r="S171" s="67"/>
      <c r="T171" s="68"/>
    </row>
    <row r="172" spans="2:20" ht="12.75" customHeight="1">
      <c r="B172" s="65" t="s">
        <v>6</v>
      </c>
      <c r="C172" s="66"/>
      <c r="D172" s="70">
        <v>0</v>
      </c>
      <c r="E172" s="14">
        <v>0</v>
      </c>
      <c r="F172" s="20">
        <v>0</v>
      </c>
      <c r="G172" s="39">
        <v>0</v>
      </c>
      <c r="H172" s="21">
        <v>0</v>
      </c>
      <c r="I172" s="14"/>
      <c r="J172" s="70">
        <v>0</v>
      </c>
      <c r="K172" s="20">
        <v>0</v>
      </c>
      <c r="L172" s="54"/>
      <c r="M172" s="67"/>
      <c r="N172" s="67"/>
      <c r="O172" s="68"/>
      <c r="P172" s="68"/>
      <c r="Q172" s="111"/>
      <c r="R172" s="67"/>
      <c r="S172" s="67"/>
      <c r="T172" s="68"/>
    </row>
    <row r="173" spans="1:20" s="71" customFormat="1" ht="12.75" customHeight="1" thickBot="1">
      <c r="A173" s="72"/>
      <c r="B173" s="73" t="s">
        <v>120</v>
      </c>
      <c r="C173" s="85"/>
      <c r="D173" s="24">
        <v>-71</v>
      </c>
      <c r="E173" s="24">
        <v>-127</v>
      </c>
      <c r="F173" s="24">
        <v>-33</v>
      </c>
      <c r="G173" s="24">
        <v>-39</v>
      </c>
      <c r="H173" s="25">
        <v>2</v>
      </c>
      <c r="I173" s="34"/>
      <c r="J173" s="24">
        <v>-198</v>
      </c>
      <c r="K173" s="24">
        <v>-72</v>
      </c>
      <c r="L173" s="76"/>
      <c r="M173" s="77" t="s">
        <v>143</v>
      </c>
      <c r="N173" s="77">
        <v>73.5</v>
      </c>
      <c r="O173" s="78">
        <v>53.3</v>
      </c>
      <c r="P173" s="78">
        <v>67.7</v>
      </c>
      <c r="Q173" s="79">
        <v>105.6</v>
      </c>
      <c r="R173" s="77"/>
      <c r="S173" s="77">
        <v>181.6</v>
      </c>
      <c r="T173" s="78">
        <v>62.4</v>
      </c>
    </row>
    <row r="174" spans="2:20" ht="3.75" customHeight="1" thickTop="1">
      <c r="B174" s="49"/>
      <c r="C174" s="66"/>
      <c r="D174" s="95"/>
      <c r="E174" s="95"/>
      <c r="F174" s="95"/>
      <c r="G174" s="96"/>
      <c r="H174" s="97"/>
      <c r="I174" s="95"/>
      <c r="J174" s="96"/>
      <c r="K174" s="95"/>
      <c r="L174" s="54"/>
      <c r="M174" s="67"/>
      <c r="N174" s="67"/>
      <c r="O174" s="68"/>
      <c r="P174" s="68"/>
      <c r="Q174" s="111"/>
      <c r="R174" s="67"/>
      <c r="S174" s="67"/>
      <c r="T174" s="68"/>
    </row>
    <row r="175" spans="1:20" s="71" customFormat="1" ht="12.75" customHeight="1">
      <c r="A175" s="72"/>
      <c r="B175" s="73" t="s">
        <v>32</v>
      </c>
      <c r="C175" s="85"/>
      <c r="D175" s="98">
        <v>0.03590664272890485</v>
      </c>
      <c r="E175" s="98" t="s">
        <v>143</v>
      </c>
      <c r="F175" s="98">
        <v>0.12236842105263158</v>
      </c>
      <c r="G175" s="98">
        <v>0.11910669975186104</v>
      </c>
      <c r="H175" s="100">
        <v>0.152</v>
      </c>
      <c r="I175" s="98"/>
      <c r="J175" s="98" t="s">
        <v>143</v>
      </c>
      <c r="K175" s="98">
        <v>0.1206896551724138</v>
      </c>
      <c r="L175" s="76"/>
      <c r="M175" s="77"/>
      <c r="N175" s="77"/>
      <c r="O175" s="78"/>
      <c r="P175" s="78"/>
      <c r="Q175" s="79"/>
      <c r="R175" s="77"/>
      <c r="S175" s="77"/>
      <c r="T175" s="78"/>
    </row>
    <row r="176" spans="2:20" ht="12.75" customHeight="1">
      <c r="B176" s="81" t="s">
        <v>102</v>
      </c>
      <c r="C176" s="66"/>
      <c r="D176" s="39">
        <v>149</v>
      </c>
      <c r="E176" s="14">
        <v>236</v>
      </c>
      <c r="F176" s="14">
        <v>146</v>
      </c>
      <c r="G176" s="39">
        <v>289</v>
      </c>
      <c r="H176" s="15">
        <v>134</v>
      </c>
      <c r="I176" s="14"/>
      <c r="J176" s="39">
        <v>385</v>
      </c>
      <c r="K176" s="14">
        <v>435</v>
      </c>
      <c r="L176" s="54"/>
      <c r="M176" s="67"/>
      <c r="N176" s="67"/>
      <c r="O176" s="68"/>
      <c r="P176" s="68"/>
      <c r="Q176" s="111"/>
      <c r="R176" s="67"/>
      <c r="S176" s="67"/>
      <c r="T176" s="68"/>
    </row>
    <row r="177" spans="2:20" ht="3.75" customHeight="1">
      <c r="B177" s="81"/>
      <c r="C177" s="66"/>
      <c r="D177" s="112"/>
      <c r="E177" s="112"/>
      <c r="F177" s="112"/>
      <c r="G177" s="112"/>
      <c r="H177" s="114"/>
      <c r="I177" s="112"/>
      <c r="J177" s="113"/>
      <c r="K177" s="112"/>
      <c r="L177" s="54"/>
      <c r="M177" s="67"/>
      <c r="N177" s="67"/>
      <c r="O177" s="68"/>
      <c r="P177" s="68"/>
      <c r="Q177" s="111"/>
      <c r="R177" s="67"/>
      <c r="S177" s="67"/>
      <c r="T177" s="68"/>
    </row>
    <row r="178" spans="1:20" ht="12.75" customHeight="1">
      <c r="A178" s="817" t="s">
        <v>461</v>
      </c>
      <c r="B178" s="818"/>
      <c r="C178" s="66"/>
      <c r="D178" s="112"/>
      <c r="E178" s="112"/>
      <c r="F178" s="112"/>
      <c r="G178" s="112"/>
      <c r="H178" s="114"/>
      <c r="I178" s="112"/>
      <c r="J178" s="113"/>
      <c r="K178" s="112"/>
      <c r="L178" s="54"/>
      <c r="M178" s="67"/>
      <c r="N178" s="67"/>
      <c r="O178" s="68"/>
      <c r="P178" s="68"/>
      <c r="Q178" s="111"/>
      <c r="R178" s="67"/>
      <c r="S178" s="67"/>
      <c r="T178" s="68"/>
    </row>
    <row r="179" spans="2:20" ht="12.75" customHeight="1">
      <c r="B179" s="65" t="s">
        <v>44</v>
      </c>
      <c r="C179" s="66"/>
      <c r="D179" s="14">
        <v>2907</v>
      </c>
      <c r="E179" s="14">
        <v>2825</v>
      </c>
      <c r="F179" s="14">
        <v>2716</v>
      </c>
      <c r="G179" s="39">
        <v>2602</v>
      </c>
      <c r="H179" s="15">
        <v>2663</v>
      </c>
      <c r="I179" s="14"/>
      <c r="J179" s="39">
        <v>5732</v>
      </c>
      <c r="K179" s="14">
        <v>5318</v>
      </c>
      <c r="L179" s="96"/>
      <c r="M179" s="67"/>
      <c r="N179" s="67"/>
      <c r="O179" s="68"/>
      <c r="P179" s="68"/>
      <c r="Q179" s="111"/>
      <c r="R179" s="67"/>
      <c r="S179" s="67"/>
      <c r="T179" s="68"/>
    </row>
    <row r="180" spans="2:20" ht="12.75" customHeight="1">
      <c r="B180" s="65" t="s">
        <v>61</v>
      </c>
      <c r="C180" s="66"/>
      <c r="D180" s="14">
        <v>454</v>
      </c>
      <c r="E180" s="14">
        <v>472</v>
      </c>
      <c r="F180" s="14">
        <v>468</v>
      </c>
      <c r="G180" s="39">
        <v>506</v>
      </c>
      <c r="H180" s="15">
        <v>520</v>
      </c>
      <c r="I180" s="14"/>
      <c r="J180" s="39">
        <v>926</v>
      </c>
      <c r="K180" s="14">
        <v>974</v>
      </c>
      <c r="L180" s="96"/>
      <c r="M180" s="67"/>
      <c r="N180" s="67"/>
      <c r="O180" s="68"/>
      <c r="P180" s="68"/>
      <c r="Q180" s="111"/>
      <c r="R180" s="67"/>
      <c r="S180" s="67"/>
      <c r="T180" s="68"/>
    </row>
    <row r="181" spans="2:20" ht="12.75" customHeight="1">
      <c r="B181" s="65" t="s">
        <v>33</v>
      </c>
      <c r="C181" s="66"/>
      <c r="D181" s="14">
        <v>302</v>
      </c>
      <c r="E181" s="14">
        <v>328</v>
      </c>
      <c r="F181" s="14">
        <v>349</v>
      </c>
      <c r="G181" s="39">
        <v>371</v>
      </c>
      <c r="H181" s="15">
        <v>442</v>
      </c>
      <c r="I181" s="14"/>
      <c r="J181" s="39">
        <v>630</v>
      </c>
      <c r="K181" s="14">
        <v>720</v>
      </c>
      <c r="L181" s="96"/>
      <c r="M181" s="67"/>
      <c r="N181" s="67"/>
      <c r="O181" s="68"/>
      <c r="P181" s="68"/>
      <c r="Q181" s="111"/>
      <c r="R181" s="67"/>
      <c r="S181" s="67"/>
      <c r="T181" s="68"/>
    </row>
    <row r="182" spans="2:20" ht="12.75" customHeight="1">
      <c r="B182" s="65" t="s">
        <v>67</v>
      </c>
      <c r="C182" s="66"/>
      <c r="D182" s="14">
        <v>79</v>
      </c>
      <c r="E182" s="14">
        <v>102</v>
      </c>
      <c r="F182" s="14">
        <v>120</v>
      </c>
      <c r="G182" s="39">
        <v>151</v>
      </c>
      <c r="H182" s="15">
        <v>153</v>
      </c>
      <c r="I182" s="14"/>
      <c r="J182" s="39">
        <v>181</v>
      </c>
      <c r="K182" s="14">
        <v>271</v>
      </c>
      <c r="L182" s="96"/>
      <c r="M182" s="67"/>
      <c r="N182" s="67"/>
      <c r="O182" s="68"/>
      <c r="P182" s="68"/>
      <c r="Q182" s="111"/>
      <c r="R182" s="67"/>
      <c r="S182" s="67"/>
      <c r="T182" s="68"/>
    </row>
    <row r="183" spans="2:20" ht="12.75" customHeight="1">
      <c r="B183" s="65" t="s">
        <v>107</v>
      </c>
      <c r="C183" s="66"/>
      <c r="D183" s="20">
        <v>248</v>
      </c>
      <c r="E183" s="20">
        <v>226</v>
      </c>
      <c r="F183" s="20">
        <v>283</v>
      </c>
      <c r="G183" s="70">
        <v>221</v>
      </c>
      <c r="H183" s="21">
        <v>267</v>
      </c>
      <c r="I183" s="14"/>
      <c r="J183" s="70">
        <v>474</v>
      </c>
      <c r="K183" s="20">
        <v>504</v>
      </c>
      <c r="L183" s="96"/>
      <c r="M183" s="67"/>
      <c r="N183" s="67"/>
      <c r="O183" s="68"/>
      <c r="P183" s="68"/>
      <c r="Q183" s="111"/>
      <c r="R183" s="67"/>
      <c r="S183" s="67"/>
      <c r="T183" s="68"/>
    </row>
    <row r="184" spans="1:20" s="71" customFormat="1" ht="12.75" customHeight="1">
      <c r="A184" s="72"/>
      <c r="B184" s="73" t="s">
        <v>57</v>
      </c>
      <c r="C184" s="85"/>
      <c r="D184" s="34">
        <v>3990</v>
      </c>
      <c r="E184" s="34">
        <v>3953</v>
      </c>
      <c r="F184" s="34">
        <v>3936</v>
      </c>
      <c r="G184" s="75">
        <v>3851</v>
      </c>
      <c r="H184" s="35">
        <v>4045</v>
      </c>
      <c r="I184" s="34"/>
      <c r="J184" s="75">
        <v>7943</v>
      </c>
      <c r="K184" s="34">
        <v>7787</v>
      </c>
      <c r="L184" s="115"/>
      <c r="M184" s="77">
        <v>-8.7</v>
      </c>
      <c r="N184" s="77">
        <v>-3</v>
      </c>
      <c r="O184" s="78">
        <v>0.4</v>
      </c>
      <c r="P184" s="78">
        <v>0.5</v>
      </c>
      <c r="Q184" s="79">
        <v>1.3</v>
      </c>
      <c r="R184" s="77"/>
      <c r="S184" s="77">
        <v>-6</v>
      </c>
      <c r="T184" s="78">
        <v>0.5</v>
      </c>
    </row>
    <row r="185" spans="2:20" ht="12.75" customHeight="1">
      <c r="B185" s="65" t="s">
        <v>100</v>
      </c>
      <c r="C185" s="66"/>
      <c r="D185" s="20">
        <v>192</v>
      </c>
      <c r="E185" s="20">
        <v>222</v>
      </c>
      <c r="F185" s="20">
        <v>186</v>
      </c>
      <c r="G185" s="70">
        <v>280</v>
      </c>
      <c r="H185" s="21">
        <v>259</v>
      </c>
      <c r="I185" s="14"/>
      <c r="J185" s="70">
        <v>414</v>
      </c>
      <c r="K185" s="20">
        <v>466</v>
      </c>
      <c r="L185" s="96"/>
      <c r="M185" s="67"/>
      <c r="N185" s="67"/>
      <c r="O185" s="68"/>
      <c r="P185" s="68"/>
      <c r="Q185" s="111"/>
      <c r="R185" s="67"/>
      <c r="S185" s="67"/>
      <c r="T185" s="68"/>
    </row>
    <row r="186" spans="1:20" s="71" customFormat="1" ht="12.75" customHeight="1">
      <c r="A186" s="72"/>
      <c r="B186" s="73" t="s">
        <v>118</v>
      </c>
      <c r="C186" s="85"/>
      <c r="D186" s="34">
        <v>4182</v>
      </c>
      <c r="E186" s="34">
        <v>4175</v>
      </c>
      <c r="F186" s="34">
        <v>4122</v>
      </c>
      <c r="G186" s="75">
        <v>4131</v>
      </c>
      <c r="H186" s="35">
        <v>4304</v>
      </c>
      <c r="I186" s="34"/>
      <c r="J186" s="75">
        <v>8357</v>
      </c>
      <c r="K186" s="34">
        <v>8253</v>
      </c>
      <c r="L186" s="115"/>
      <c r="M186" s="77">
        <v>-9.2</v>
      </c>
      <c r="N186" s="77">
        <v>-3.2</v>
      </c>
      <c r="O186" s="78">
        <v>0.5</v>
      </c>
      <c r="P186" s="78">
        <v>2.1</v>
      </c>
      <c r="Q186" s="79">
        <v>2.6</v>
      </c>
      <c r="R186" s="77"/>
      <c r="S186" s="77">
        <v>-6.3</v>
      </c>
      <c r="T186" s="78">
        <v>1.3</v>
      </c>
    </row>
    <row r="187" spans="2:20" ht="12.75" customHeight="1">
      <c r="B187" s="65" t="s">
        <v>53</v>
      </c>
      <c r="C187" s="66"/>
      <c r="D187" s="14">
        <v>-1148</v>
      </c>
      <c r="E187" s="14">
        <v>-1216</v>
      </c>
      <c r="F187" s="14">
        <v>-1189</v>
      </c>
      <c r="G187" s="39">
        <v>-1209</v>
      </c>
      <c r="H187" s="15">
        <v>-1200</v>
      </c>
      <c r="I187" s="14"/>
      <c r="J187" s="39">
        <v>-2364</v>
      </c>
      <c r="K187" s="14">
        <v>-2398</v>
      </c>
      <c r="L187" s="96"/>
      <c r="M187" s="67"/>
      <c r="N187" s="67"/>
      <c r="O187" s="68"/>
      <c r="P187" s="68"/>
      <c r="Q187" s="111"/>
      <c r="R187" s="67"/>
      <c r="S187" s="67"/>
      <c r="T187" s="68"/>
    </row>
    <row r="188" spans="2:20" ht="12.75" customHeight="1">
      <c r="B188" s="65" t="s">
        <v>111</v>
      </c>
      <c r="C188" s="66"/>
      <c r="D188" s="14">
        <v>-1025</v>
      </c>
      <c r="E188" s="14">
        <v>-1111</v>
      </c>
      <c r="F188" s="14">
        <v>-1069</v>
      </c>
      <c r="G188" s="39">
        <v>-1122</v>
      </c>
      <c r="H188" s="15">
        <v>-1161</v>
      </c>
      <c r="I188" s="14"/>
      <c r="J188" s="39">
        <v>-2136</v>
      </c>
      <c r="K188" s="14">
        <v>-2191</v>
      </c>
      <c r="L188" s="96"/>
      <c r="M188" s="67"/>
      <c r="N188" s="67"/>
      <c r="O188" s="68"/>
      <c r="P188" s="68"/>
      <c r="Q188" s="111"/>
      <c r="R188" s="67"/>
      <c r="S188" s="67"/>
      <c r="T188" s="68"/>
    </row>
    <row r="189" spans="2:20" ht="12.75" customHeight="1">
      <c r="B189" s="65" t="s">
        <v>116</v>
      </c>
      <c r="C189" s="66"/>
      <c r="D189" s="20">
        <v>-648</v>
      </c>
      <c r="E189" s="20">
        <v>-627</v>
      </c>
      <c r="F189" s="20">
        <v>-603</v>
      </c>
      <c r="G189" s="70">
        <v>-628</v>
      </c>
      <c r="H189" s="21">
        <v>-616</v>
      </c>
      <c r="I189" s="14"/>
      <c r="J189" s="70">
        <v>-1275</v>
      </c>
      <c r="K189" s="20">
        <v>-1231</v>
      </c>
      <c r="L189" s="96"/>
      <c r="M189" s="67"/>
      <c r="N189" s="67"/>
      <c r="O189" s="68"/>
      <c r="P189" s="68"/>
      <c r="Q189" s="111"/>
      <c r="R189" s="67"/>
      <c r="S189" s="67"/>
      <c r="T189" s="68"/>
    </row>
    <row r="190" spans="1:20" s="71" customFormat="1" ht="12.75" customHeight="1">
      <c r="A190" s="72"/>
      <c r="B190" s="73" t="s">
        <v>69</v>
      </c>
      <c r="C190" s="85"/>
      <c r="D190" s="75">
        <v>1361</v>
      </c>
      <c r="E190" s="34">
        <v>1221</v>
      </c>
      <c r="F190" s="34">
        <v>1261</v>
      </c>
      <c r="G190" s="75">
        <v>1172</v>
      </c>
      <c r="H190" s="35">
        <v>1327</v>
      </c>
      <c r="I190" s="34"/>
      <c r="J190" s="75">
        <v>2582</v>
      </c>
      <c r="K190" s="34">
        <v>2433</v>
      </c>
      <c r="L190" s="115"/>
      <c r="M190" s="77">
        <v>-18.1</v>
      </c>
      <c r="N190" s="77">
        <v>-13.4</v>
      </c>
      <c r="O190" s="78">
        <v>-4.2</v>
      </c>
      <c r="P190" s="78">
        <v>-0.4</v>
      </c>
      <c r="Q190" s="79">
        <v>1.9</v>
      </c>
      <c r="R190" s="77"/>
      <c r="S190" s="77">
        <v>-16</v>
      </c>
      <c r="T190" s="78">
        <v>-2.4</v>
      </c>
    </row>
    <row r="191" spans="1:20" ht="12.75" customHeight="1">
      <c r="A191" s="72"/>
      <c r="B191" s="65" t="s">
        <v>49</v>
      </c>
      <c r="C191" s="66"/>
      <c r="D191" s="39"/>
      <c r="E191" s="14"/>
      <c r="F191" s="14"/>
      <c r="G191" s="39"/>
      <c r="H191" s="15"/>
      <c r="I191" s="14"/>
      <c r="J191" s="39"/>
      <c r="K191" s="14"/>
      <c r="L191" s="96"/>
      <c r="M191" s="67"/>
      <c r="N191" s="67"/>
      <c r="O191" s="68"/>
      <c r="P191" s="68"/>
      <c r="Q191" s="111"/>
      <c r="R191" s="67"/>
      <c r="S191" s="67"/>
      <c r="T191" s="68"/>
    </row>
    <row r="192" spans="2:20" ht="12.75" customHeight="1">
      <c r="B192" s="81" t="s">
        <v>126</v>
      </c>
      <c r="C192" s="66"/>
      <c r="D192" s="39">
        <v>-87</v>
      </c>
      <c r="E192" s="14">
        <v>-92</v>
      </c>
      <c r="F192" s="14">
        <v>-70</v>
      </c>
      <c r="G192" s="39">
        <v>-57</v>
      </c>
      <c r="H192" s="15">
        <v>-56</v>
      </c>
      <c r="I192" s="14"/>
      <c r="J192" s="39">
        <v>-179</v>
      </c>
      <c r="K192" s="14">
        <v>-127</v>
      </c>
      <c r="L192" s="96"/>
      <c r="M192" s="67"/>
      <c r="N192" s="67"/>
      <c r="O192" s="68"/>
      <c r="P192" s="68"/>
      <c r="Q192" s="111"/>
      <c r="R192" s="67"/>
      <c r="S192" s="67"/>
      <c r="T192" s="68"/>
    </row>
    <row r="193" spans="2:20" ht="12.75" customHeight="1">
      <c r="B193" s="81" t="s">
        <v>97</v>
      </c>
      <c r="C193" s="66"/>
      <c r="D193" s="39">
        <v>-57</v>
      </c>
      <c r="E193" s="14">
        <v>-66</v>
      </c>
      <c r="F193" s="14">
        <v>-67</v>
      </c>
      <c r="G193" s="39">
        <v>-69</v>
      </c>
      <c r="H193" s="15">
        <v>-75</v>
      </c>
      <c r="I193" s="14"/>
      <c r="J193" s="39">
        <v>-123</v>
      </c>
      <c r="K193" s="14">
        <v>-136</v>
      </c>
      <c r="L193" s="96"/>
      <c r="M193" s="67"/>
      <c r="N193" s="67"/>
      <c r="O193" s="68"/>
      <c r="P193" s="68"/>
      <c r="Q193" s="111"/>
      <c r="R193" s="67"/>
      <c r="S193" s="67"/>
      <c r="T193" s="68"/>
    </row>
    <row r="194" spans="2:20" ht="12.75" customHeight="1">
      <c r="B194" s="81" t="s">
        <v>124</v>
      </c>
      <c r="C194" s="66"/>
      <c r="D194" s="39">
        <v>-602</v>
      </c>
      <c r="E194" s="14">
        <v>-594</v>
      </c>
      <c r="F194" s="14">
        <v>-578</v>
      </c>
      <c r="G194" s="39">
        <v>-580</v>
      </c>
      <c r="H194" s="15">
        <v>-592</v>
      </c>
      <c r="I194" s="14"/>
      <c r="J194" s="39">
        <v>-1196</v>
      </c>
      <c r="K194" s="14">
        <v>-1158</v>
      </c>
      <c r="L194" s="96"/>
      <c r="M194" s="67"/>
      <c r="N194" s="67"/>
      <c r="O194" s="68"/>
      <c r="P194" s="68"/>
      <c r="Q194" s="111"/>
      <c r="R194" s="67"/>
      <c r="S194" s="67"/>
      <c r="T194" s="68"/>
    </row>
    <row r="195" spans="2:20" ht="12.75" customHeight="1">
      <c r="B195" s="65" t="s">
        <v>6</v>
      </c>
      <c r="C195" s="66"/>
      <c r="D195" s="39">
        <v>1</v>
      </c>
      <c r="E195" s="14">
        <v>-1</v>
      </c>
      <c r="F195" s="14">
        <v>0</v>
      </c>
      <c r="G195" s="39">
        <v>0</v>
      </c>
      <c r="H195" s="15">
        <v>2</v>
      </c>
      <c r="I195" s="14"/>
      <c r="J195" s="39">
        <v>0</v>
      </c>
      <c r="K195" s="14">
        <v>0</v>
      </c>
      <c r="L195" s="96"/>
      <c r="M195" s="67"/>
      <c r="N195" s="67"/>
      <c r="O195" s="68"/>
      <c r="P195" s="68"/>
      <c r="Q195" s="111"/>
      <c r="R195" s="67"/>
      <c r="S195" s="67"/>
      <c r="T195" s="68"/>
    </row>
    <row r="196" spans="1:20" s="71" customFormat="1" ht="12.75" customHeight="1" thickBot="1">
      <c r="A196" s="72"/>
      <c r="B196" s="73" t="s">
        <v>120</v>
      </c>
      <c r="C196" s="85"/>
      <c r="D196" s="24">
        <v>616</v>
      </c>
      <c r="E196" s="24">
        <v>468</v>
      </c>
      <c r="F196" s="24">
        <v>546</v>
      </c>
      <c r="G196" s="84">
        <v>466</v>
      </c>
      <c r="H196" s="25">
        <v>606</v>
      </c>
      <c r="I196" s="34"/>
      <c r="J196" s="84">
        <v>1084</v>
      </c>
      <c r="K196" s="24">
        <v>1012</v>
      </c>
      <c r="L196" s="115"/>
      <c r="M196" s="77">
        <v>-28.7</v>
      </c>
      <c r="N196" s="77">
        <v>-26.4</v>
      </c>
      <c r="O196" s="78">
        <v>-7.4</v>
      </c>
      <c r="P196" s="78">
        <v>5.1</v>
      </c>
      <c r="Q196" s="79">
        <v>5.9</v>
      </c>
      <c r="R196" s="77"/>
      <c r="S196" s="77">
        <v>-27.7</v>
      </c>
      <c r="T196" s="78">
        <v>-2</v>
      </c>
    </row>
    <row r="197" spans="2:20" ht="12.75" customHeight="1" thickTop="1">
      <c r="B197" s="49"/>
      <c r="C197" s="66"/>
      <c r="D197" s="112"/>
      <c r="E197" s="112"/>
      <c r="F197" s="112"/>
      <c r="G197" s="96"/>
      <c r="H197" s="114"/>
      <c r="I197" s="112"/>
      <c r="J197" s="113"/>
      <c r="K197" s="112"/>
      <c r="L197" s="54"/>
      <c r="M197" s="67"/>
      <c r="N197" s="67"/>
      <c r="O197" s="68"/>
      <c r="P197" s="68"/>
      <c r="Q197" s="111"/>
      <c r="R197" s="67"/>
      <c r="S197" s="67"/>
      <c r="T197" s="68"/>
    </row>
    <row r="198" spans="1:20" s="71" customFormat="1" ht="12.75" customHeight="1">
      <c r="A198" s="72"/>
      <c r="B198" s="73" t="s">
        <v>32</v>
      </c>
      <c r="C198" s="85"/>
      <c r="D198" s="98">
        <v>0.325</v>
      </c>
      <c r="E198" s="98">
        <v>0.292</v>
      </c>
      <c r="F198" s="98">
        <v>0.306</v>
      </c>
      <c r="G198" s="99">
        <v>0.28370854514645366</v>
      </c>
      <c r="H198" s="100">
        <v>0.308</v>
      </c>
      <c r="I198" s="98"/>
      <c r="J198" s="99">
        <v>0.309</v>
      </c>
      <c r="K198" s="98">
        <v>0.29480189022173753</v>
      </c>
      <c r="L198" s="76"/>
      <c r="M198" s="77"/>
      <c r="N198" s="77"/>
      <c r="O198" s="78"/>
      <c r="P198" s="78"/>
      <c r="Q198" s="79"/>
      <c r="R198" s="77"/>
      <c r="S198" s="77"/>
      <c r="T198" s="78"/>
    </row>
    <row r="199" spans="2:20" ht="12.75" customHeight="1">
      <c r="B199" s="81" t="s">
        <v>102</v>
      </c>
      <c r="C199" s="66"/>
      <c r="D199" s="113">
        <v>469</v>
      </c>
      <c r="E199" s="112">
        <v>813</v>
      </c>
      <c r="F199" s="112">
        <v>521</v>
      </c>
      <c r="G199" s="39">
        <v>709</v>
      </c>
      <c r="H199" s="114">
        <v>497</v>
      </c>
      <c r="I199" s="112"/>
      <c r="J199" s="113">
        <v>1282</v>
      </c>
      <c r="K199" s="112">
        <v>1230</v>
      </c>
      <c r="L199" s="54"/>
      <c r="M199" s="67"/>
      <c r="N199" s="67"/>
      <c r="O199" s="68"/>
      <c r="P199" s="68"/>
      <c r="Q199" s="111"/>
      <c r="R199" s="67"/>
      <c r="S199" s="67"/>
      <c r="T199" s="68"/>
    </row>
    <row r="200" spans="2:20" ht="12.75" customHeight="1">
      <c r="B200" s="49"/>
      <c r="C200" s="66"/>
      <c r="D200" s="14"/>
      <c r="E200" s="14"/>
      <c r="F200" s="14"/>
      <c r="G200" s="14"/>
      <c r="H200" s="15"/>
      <c r="I200" s="14"/>
      <c r="J200" s="39"/>
      <c r="K200" s="14"/>
      <c r="L200" s="54"/>
      <c r="M200" s="67"/>
      <c r="N200" s="67"/>
      <c r="O200" s="68"/>
      <c r="P200" s="68"/>
      <c r="Q200" s="111"/>
      <c r="R200" s="67"/>
      <c r="S200" s="67"/>
      <c r="T200" s="68"/>
    </row>
    <row r="201" spans="1:20" ht="12.75" customHeight="1">
      <c r="A201" s="817" t="s">
        <v>462</v>
      </c>
      <c r="B201" s="817"/>
      <c r="C201" s="66"/>
      <c r="D201" s="66"/>
      <c r="E201" s="39"/>
      <c r="F201" s="14"/>
      <c r="G201" s="39"/>
      <c r="H201" s="15"/>
      <c r="I201" s="39"/>
      <c r="J201" s="39"/>
      <c r="K201" s="14"/>
      <c r="L201" s="54"/>
      <c r="M201" s="67"/>
      <c r="N201" s="67"/>
      <c r="O201" s="68"/>
      <c r="P201" s="68"/>
      <c r="Q201" s="111"/>
      <c r="R201" s="67"/>
      <c r="S201" s="67"/>
      <c r="T201" s="68"/>
    </row>
    <row r="202" spans="2:20" ht="12.75" customHeight="1">
      <c r="B202" s="65" t="s">
        <v>44</v>
      </c>
      <c r="C202" s="66"/>
      <c r="D202" s="39">
        <v>3675</v>
      </c>
      <c r="E202" s="39">
        <v>4183</v>
      </c>
      <c r="F202" s="14">
        <v>4441</v>
      </c>
      <c r="G202" s="14">
        <v>4595</v>
      </c>
      <c r="H202" s="15">
        <v>4561</v>
      </c>
      <c r="I202" s="39"/>
      <c r="J202" s="39">
        <v>7858</v>
      </c>
      <c r="K202" s="14">
        <v>9036</v>
      </c>
      <c r="L202" s="54"/>
      <c r="M202" s="67"/>
      <c r="N202" s="67"/>
      <c r="O202" s="68"/>
      <c r="P202" s="68"/>
      <c r="Q202" s="111"/>
      <c r="R202" s="67"/>
      <c r="S202" s="67"/>
      <c r="T202" s="68"/>
    </row>
    <row r="203" spans="2:20" ht="12.75" customHeight="1">
      <c r="B203" s="65" t="s">
        <v>61</v>
      </c>
      <c r="C203" s="66"/>
      <c r="D203" s="39">
        <v>332</v>
      </c>
      <c r="E203" s="39">
        <v>410</v>
      </c>
      <c r="F203" s="14">
        <v>449</v>
      </c>
      <c r="G203" s="14">
        <v>455</v>
      </c>
      <c r="H203" s="15">
        <v>474</v>
      </c>
      <c r="I203" s="39"/>
      <c r="J203" s="39">
        <v>742</v>
      </c>
      <c r="K203" s="14">
        <v>904</v>
      </c>
      <c r="L203" s="54"/>
      <c r="M203" s="67"/>
      <c r="N203" s="67"/>
      <c r="O203" s="68"/>
      <c r="P203" s="68"/>
      <c r="Q203" s="111"/>
      <c r="R203" s="67"/>
      <c r="S203" s="67"/>
      <c r="T203" s="68"/>
    </row>
    <row r="204" spans="2:20" ht="12.75" customHeight="1">
      <c r="B204" s="65" t="s">
        <v>33</v>
      </c>
      <c r="C204" s="66"/>
      <c r="D204" s="39">
        <v>331</v>
      </c>
      <c r="E204" s="39">
        <v>448</v>
      </c>
      <c r="F204" s="14">
        <v>552</v>
      </c>
      <c r="G204" s="14">
        <v>664</v>
      </c>
      <c r="H204" s="15">
        <v>757</v>
      </c>
      <c r="I204" s="39"/>
      <c r="J204" s="39">
        <v>779</v>
      </c>
      <c r="K204" s="14">
        <v>1216</v>
      </c>
      <c r="L204" s="54"/>
      <c r="M204" s="67"/>
      <c r="N204" s="67"/>
      <c r="O204" s="68"/>
      <c r="P204" s="68"/>
      <c r="Q204" s="111"/>
      <c r="R204" s="67"/>
      <c r="S204" s="67"/>
      <c r="T204" s="68"/>
    </row>
    <row r="205" spans="2:20" ht="12.75" customHeight="1">
      <c r="B205" s="65" t="s">
        <v>67</v>
      </c>
      <c r="C205" s="66"/>
      <c r="D205" s="39">
        <v>154</v>
      </c>
      <c r="E205" s="39">
        <v>165</v>
      </c>
      <c r="F205" s="14">
        <v>190</v>
      </c>
      <c r="G205" s="14">
        <v>209</v>
      </c>
      <c r="H205" s="15">
        <v>213</v>
      </c>
      <c r="I205" s="39"/>
      <c r="J205" s="39">
        <v>319</v>
      </c>
      <c r="K205" s="14">
        <v>399</v>
      </c>
      <c r="L205" s="54"/>
      <c r="M205" s="67"/>
      <c r="N205" s="67"/>
      <c r="O205" s="68"/>
      <c r="P205" s="68"/>
      <c r="Q205" s="111"/>
      <c r="R205" s="67"/>
      <c r="S205" s="67"/>
      <c r="T205" s="68"/>
    </row>
    <row r="206" spans="2:20" ht="12.75" customHeight="1">
      <c r="B206" s="65" t="s">
        <v>107</v>
      </c>
      <c r="C206" s="66"/>
      <c r="D206" s="70">
        <v>238</v>
      </c>
      <c r="E206" s="70">
        <v>310</v>
      </c>
      <c r="F206" s="20">
        <v>337</v>
      </c>
      <c r="G206" s="20">
        <v>400</v>
      </c>
      <c r="H206" s="21">
        <v>371</v>
      </c>
      <c r="I206" s="39"/>
      <c r="J206" s="70">
        <v>548</v>
      </c>
      <c r="K206" s="20">
        <v>737</v>
      </c>
      <c r="L206" s="54"/>
      <c r="M206" s="67"/>
      <c r="N206" s="67"/>
      <c r="O206" s="68"/>
      <c r="P206" s="68"/>
      <c r="Q206" s="111"/>
      <c r="R206" s="67"/>
      <c r="S206" s="67"/>
      <c r="T206" s="68"/>
    </row>
    <row r="207" spans="1:20" s="71" customFormat="1" ht="12.75" customHeight="1">
      <c r="A207" s="72"/>
      <c r="B207" s="73" t="s">
        <v>57</v>
      </c>
      <c r="C207" s="85"/>
      <c r="D207" s="75">
        <v>4730</v>
      </c>
      <c r="E207" s="75">
        <v>5516</v>
      </c>
      <c r="F207" s="34">
        <v>5969</v>
      </c>
      <c r="G207" s="34">
        <v>6323</v>
      </c>
      <c r="H207" s="35">
        <v>6376</v>
      </c>
      <c r="I207" s="75"/>
      <c r="J207" s="75">
        <v>10246</v>
      </c>
      <c r="K207" s="34">
        <v>12292</v>
      </c>
      <c r="L207" s="76"/>
      <c r="M207" s="77">
        <v>8.7</v>
      </c>
      <c r="N207" s="77">
        <v>6.5</v>
      </c>
      <c r="O207" s="78">
        <v>8.4</v>
      </c>
      <c r="P207" s="78">
        <v>10.5</v>
      </c>
      <c r="Q207" s="79">
        <v>8.4</v>
      </c>
      <c r="R207" s="77"/>
      <c r="S207" s="77">
        <v>7.5</v>
      </c>
      <c r="T207" s="78">
        <v>9.5</v>
      </c>
    </row>
    <row r="208" spans="2:20" ht="12.75" customHeight="1">
      <c r="B208" s="65" t="s">
        <v>100</v>
      </c>
      <c r="C208" s="66"/>
      <c r="D208" s="70">
        <v>372</v>
      </c>
      <c r="E208" s="70">
        <v>471</v>
      </c>
      <c r="F208" s="20">
        <v>473</v>
      </c>
      <c r="G208" s="20">
        <v>539</v>
      </c>
      <c r="H208" s="21">
        <v>532</v>
      </c>
      <c r="I208" s="39"/>
      <c r="J208" s="70">
        <v>843</v>
      </c>
      <c r="K208" s="20">
        <v>1012</v>
      </c>
      <c r="L208" s="54"/>
      <c r="M208" s="67"/>
      <c r="N208" s="67"/>
      <c r="O208" s="68"/>
      <c r="P208" s="68"/>
      <c r="Q208" s="111"/>
      <c r="R208" s="67"/>
      <c r="S208" s="67"/>
      <c r="T208" s="68"/>
    </row>
    <row r="209" spans="1:20" s="71" customFormat="1" ht="12.75" customHeight="1">
      <c r="A209" s="72"/>
      <c r="B209" s="73" t="s">
        <v>118</v>
      </c>
      <c r="C209" s="85"/>
      <c r="D209" s="75">
        <v>5102</v>
      </c>
      <c r="E209" s="75">
        <v>5987</v>
      </c>
      <c r="F209" s="34">
        <v>6442</v>
      </c>
      <c r="G209" s="34">
        <v>6862</v>
      </c>
      <c r="H209" s="35">
        <v>6908</v>
      </c>
      <c r="I209" s="75"/>
      <c r="J209" s="75">
        <v>11089</v>
      </c>
      <c r="K209" s="34">
        <v>13304</v>
      </c>
      <c r="L209" s="76"/>
      <c r="M209" s="77">
        <v>7.8</v>
      </c>
      <c r="N209" s="77">
        <v>4.7</v>
      </c>
      <c r="O209" s="78">
        <v>8.3</v>
      </c>
      <c r="P209" s="78">
        <v>10.7</v>
      </c>
      <c r="Q209" s="79">
        <v>8.6</v>
      </c>
      <c r="R209" s="77"/>
      <c r="S209" s="77">
        <v>6.1</v>
      </c>
      <c r="T209" s="78">
        <v>9.5</v>
      </c>
    </row>
    <row r="210" spans="2:20" ht="12.75" customHeight="1">
      <c r="B210" s="65" t="s">
        <v>53</v>
      </c>
      <c r="C210" s="66"/>
      <c r="D210" s="39">
        <v>-1380</v>
      </c>
      <c r="E210" s="39">
        <v>-1564</v>
      </c>
      <c r="F210" s="14">
        <v>-1676</v>
      </c>
      <c r="G210" s="14">
        <v>-1807</v>
      </c>
      <c r="H210" s="15">
        <v>-1799</v>
      </c>
      <c r="I210" s="39"/>
      <c r="J210" s="39">
        <v>-2944</v>
      </c>
      <c r="K210" s="14">
        <v>-3483</v>
      </c>
      <c r="L210" s="54"/>
      <c r="M210" s="67"/>
      <c r="N210" s="67"/>
      <c r="O210" s="68"/>
      <c r="P210" s="68"/>
      <c r="Q210" s="111"/>
      <c r="R210" s="67"/>
      <c r="S210" s="67"/>
      <c r="T210" s="68"/>
    </row>
    <row r="211" spans="2:20" ht="12.75" customHeight="1">
      <c r="B211" s="65" t="s">
        <v>111</v>
      </c>
      <c r="C211" s="66"/>
      <c r="D211" s="39">
        <v>-1124</v>
      </c>
      <c r="E211" s="39">
        <v>-1374</v>
      </c>
      <c r="F211" s="14">
        <v>-1537</v>
      </c>
      <c r="G211" s="14">
        <v>-1687</v>
      </c>
      <c r="H211" s="15">
        <v>-1709</v>
      </c>
      <c r="I211" s="39"/>
      <c r="J211" s="39">
        <v>-2498</v>
      </c>
      <c r="K211" s="14">
        <v>-3224</v>
      </c>
      <c r="L211" s="54"/>
      <c r="M211" s="67"/>
      <c r="N211" s="67"/>
      <c r="O211" s="68"/>
      <c r="P211" s="68"/>
      <c r="Q211" s="111"/>
      <c r="R211" s="67"/>
      <c r="S211" s="67"/>
      <c r="T211" s="68"/>
    </row>
    <row r="212" spans="2:20" ht="3.75" customHeight="1">
      <c r="B212" s="65"/>
      <c r="C212" s="66"/>
      <c r="D212" s="39"/>
      <c r="E212" s="39"/>
      <c r="F212" s="14"/>
      <c r="G212" s="14">
        <v>0</v>
      </c>
      <c r="H212" s="15"/>
      <c r="I212" s="39"/>
      <c r="J212" s="39"/>
      <c r="K212" s="14"/>
      <c r="L212" s="54"/>
      <c r="M212" s="67"/>
      <c r="N212" s="67"/>
      <c r="O212" s="68"/>
      <c r="P212" s="68"/>
      <c r="Q212" s="111"/>
      <c r="R212" s="67"/>
      <c r="S212" s="67"/>
      <c r="T212" s="68"/>
    </row>
    <row r="213" spans="2:20" ht="12.75" customHeight="1">
      <c r="B213" s="89" t="s">
        <v>135</v>
      </c>
      <c r="C213" s="90"/>
      <c r="D213" s="92">
        <v>-732</v>
      </c>
      <c r="E213" s="92">
        <v>-945</v>
      </c>
      <c r="F213" s="91">
        <v>-994</v>
      </c>
      <c r="G213" s="91">
        <v>-1111</v>
      </c>
      <c r="H213" s="721">
        <v>-1136</v>
      </c>
      <c r="I213" s="92"/>
      <c r="J213" s="92">
        <v>-1677</v>
      </c>
      <c r="K213" s="442">
        <v>-2105</v>
      </c>
      <c r="L213" s="54"/>
      <c r="M213" s="67"/>
      <c r="N213" s="67"/>
      <c r="O213" s="68"/>
      <c r="P213" s="68"/>
      <c r="Q213" s="111"/>
      <c r="R213" s="67"/>
      <c r="S213" s="67"/>
      <c r="T213" s="68"/>
    </row>
    <row r="214" spans="2:20" ht="12.75" customHeight="1">
      <c r="B214" s="93" t="s">
        <v>7</v>
      </c>
      <c r="C214" s="94"/>
      <c r="D214" s="70">
        <v>-392</v>
      </c>
      <c r="E214" s="70">
        <v>-429</v>
      </c>
      <c r="F214" s="20">
        <v>-543</v>
      </c>
      <c r="G214" s="20">
        <v>-576</v>
      </c>
      <c r="H214" s="21">
        <v>-573</v>
      </c>
      <c r="I214" s="70"/>
      <c r="J214" s="70">
        <v>-821</v>
      </c>
      <c r="K214" s="443">
        <v>-1119</v>
      </c>
      <c r="L214" s="54"/>
      <c r="M214" s="67"/>
      <c r="N214" s="67"/>
      <c r="O214" s="68"/>
      <c r="P214" s="68"/>
      <c r="Q214" s="111"/>
      <c r="R214" s="67"/>
      <c r="S214" s="67"/>
      <c r="T214" s="68"/>
    </row>
    <row r="215" spans="2:20" ht="3.75" customHeight="1">
      <c r="B215" s="65"/>
      <c r="C215" s="66"/>
      <c r="D215" s="39"/>
      <c r="E215" s="39"/>
      <c r="F215" s="14"/>
      <c r="G215" s="14">
        <v>0</v>
      </c>
      <c r="H215" s="15"/>
      <c r="I215" s="39"/>
      <c r="J215" s="39"/>
      <c r="K215" s="14"/>
      <c r="L215" s="54"/>
      <c r="M215" s="67"/>
      <c r="N215" s="67"/>
      <c r="O215" s="68"/>
      <c r="P215" s="68"/>
      <c r="Q215" s="111"/>
      <c r="R215" s="67"/>
      <c r="S215" s="67"/>
      <c r="T215" s="68"/>
    </row>
    <row r="216" spans="2:20" ht="12.75" customHeight="1">
      <c r="B216" s="65" t="s">
        <v>116</v>
      </c>
      <c r="C216" s="66"/>
      <c r="D216" s="70">
        <v>-1147</v>
      </c>
      <c r="E216" s="70">
        <v>-1188</v>
      </c>
      <c r="F216" s="20">
        <v>-1297</v>
      </c>
      <c r="G216" s="20">
        <v>-1301</v>
      </c>
      <c r="H216" s="21">
        <v>-1399</v>
      </c>
      <c r="I216" s="39"/>
      <c r="J216" s="70">
        <v>-2335</v>
      </c>
      <c r="K216" s="20">
        <v>-2598</v>
      </c>
      <c r="L216" s="54"/>
      <c r="M216" s="67"/>
      <c r="N216" s="67"/>
      <c r="O216" s="68"/>
      <c r="P216" s="68"/>
      <c r="Q216" s="111"/>
      <c r="R216" s="67"/>
      <c r="S216" s="67"/>
      <c r="T216" s="68"/>
    </row>
    <row r="217" spans="1:20" s="71" customFormat="1" ht="12.75" customHeight="1">
      <c r="A217" s="72"/>
      <c r="B217" s="73" t="s">
        <v>69</v>
      </c>
      <c r="C217" s="85"/>
      <c r="D217" s="75">
        <v>1451</v>
      </c>
      <c r="E217" s="75">
        <v>1861</v>
      </c>
      <c r="F217" s="34">
        <v>1932</v>
      </c>
      <c r="G217" s="34">
        <v>2067</v>
      </c>
      <c r="H217" s="35">
        <v>2001</v>
      </c>
      <c r="I217" s="75"/>
      <c r="J217" s="75">
        <v>3312</v>
      </c>
      <c r="K217" s="34">
        <v>3999</v>
      </c>
      <c r="L217" s="76"/>
      <c r="M217" s="77">
        <v>1.3</v>
      </c>
      <c r="N217" s="77">
        <v>9.3</v>
      </c>
      <c r="O217" s="78">
        <v>10.6</v>
      </c>
      <c r="P217" s="78">
        <v>4.7</v>
      </c>
      <c r="Q217" s="79">
        <v>5.3</v>
      </c>
      <c r="R217" s="77"/>
      <c r="S217" s="77">
        <v>5.5</v>
      </c>
      <c r="T217" s="78">
        <v>7.5</v>
      </c>
    </row>
    <row r="218" spans="1:20" s="71" customFormat="1" ht="12.75" customHeight="1">
      <c r="A218" s="72"/>
      <c r="B218" s="65" t="s">
        <v>49</v>
      </c>
      <c r="C218" s="85"/>
      <c r="D218" s="39"/>
      <c r="E218" s="14"/>
      <c r="F218" s="14"/>
      <c r="G218" s="14"/>
      <c r="H218" s="15"/>
      <c r="I218" s="75"/>
      <c r="J218" s="39"/>
      <c r="K218" s="14"/>
      <c r="L218" s="76"/>
      <c r="M218" s="67"/>
      <c r="N218" s="67"/>
      <c r="O218" s="68"/>
      <c r="P218" s="68"/>
      <c r="Q218" s="111"/>
      <c r="R218" s="67"/>
      <c r="S218" s="67"/>
      <c r="T218" s="68"/>
    </row>
    <row r="219" spans="2:20" ht="12.75" customHeight="1">
      <c r="B219" s="81" t="s">
        <v>126</v>
      </c>
      <c r="C219" s="66"/>
      <c r="D219" s="39">
        <v>-480</v>
      </c>
      <c r="E219" s="39">
        <v>-532</v>
      </c>
      <c r="F219" s="14">
        <v>-500</v>
      </c>
      <c r="G219" s="14">
        <v>-466</v>
      </c>
      <c r="H219" s="15">
        <v>-406</v>
      </c>
      <c r="I219" s="39"/>
      <c r="J219" s="39">
        <v>-1012</v>
      </c>
      <c r="K219" s="14">
        <v>-966</v>
      </c>
      <c r="L219" s="54"/>
      <c r="M219" s="67"/>
      <c r="N219" s="67"/>
      <c r="O219" s="68"/>
      <c r="P219" s="68"/>
      <c r="Q219" s="111"/>
      <c r="R219" s="67"/>
      <c r="S219" s="67"/>
      <c r="T219" s="68"/>
    </row>
    <row r="220" spans="2:20" ht="12.75" customHeight="1">
      <c r="B220" s="81" t="s">
        <v>97</v>
      </c>
      <c r="C220" s="66"/>
      <c r="D220" s="39">
        <v>-48</v>
      </c>
      <c r="E220" s="39">
        <v>-62</v>
      </c>
      <c r="F220" s="14">
        <v>-59</v>
      </c>
      <c r="G220" s="14">
        <v>-63</v>
      </c>
      <c r="H220" s="15">
        <v>-101</v>
      </c>
      <c r="I220" s="39"/>
      <c r="J220" s="39">
        <v>-110</v>
      </c>
      <c r="K220" s="14">
        <v>-122</v>
      </c>
      <c r="L220" s="54"/>
      <c r="M220" s="67"/>
      <c r="N220" s="67"/>
      <c r="O220" s="68"/>
      <c r="P220" s="68"/>
      <c r="Q220" s="111"/>
      <c r="R220" s="67"/>
      <c r="S220" s="67"/>
      <c r="T220" s="68"/>
    </row>
    <row r="221" spans="2:20" ht="12.75" customHeight="1">
      <c r="B221" s="81" t="s">
        <v>124</v>
      </c>
      <c r="C221" s="66"/>
      <c r="D221" s="39">
        <v>-654</v>
      </c>
      <c r="E221" s="39">
        <v>-772</v>
      </c>
      <c r="F221" s="14">
        <v>-839</v>
      </c>
      <c r="G221" s="14">
        <v>-851</v>
      </c>
      <c r="H221" s="15">
        <v>-887</v>
      </c>
      <c r="I221" s="39"/>
      <c r="J221" s="39">
        <v>-1426</v>
      </c>
      <c r="K221" s="14">
        <v>-1690</v>
      </c>
      <c r="L221" s="54"/>
      <c r="M221" s="67"/>
      <c r="N221" s="67"/>
      <c r="O221" s="68"/>
      <c r="P221" s="68"/>
      <c r="Q221" s="111"/>
      <c r="R221" s="67"/>
      <c r="S221" s="67"/>
      <c r="T221" s="68"/>
    </row>
    <row r="222" spans="2:20" ht="12.75" customHeight="1">
      <c r="B222" s="65" t="s">
        <v>6</v>
      </c>
      <c r="C222" s="66"/>
      <c r="D222" s="39">
        <v>24</v>
      </c>
      <c r="E222" s="39">
        <v>30</v>
      </c>
      <c r="F222" s="14">
        <v>28</v>
      </c>
      <c r="G222" s="20">
        <v>23</v>
      </c>
      <c r="H222" s="15">
        <v>11</v>
      </c>
      <c r="I222" s="39"/>
      <c r="J222" s="39">
        <v>54</v>
      </c>
      <c r="K222" s="14">
        <v>51</v>
      </c>
      <c r="L222" s="54"/>
      <c r="M222" s="67"/>
      <c r="N222" s="67"/>
      <c r="O222" s="68"/>
      <c r="P222" s="68"/>
      <c r="Q222" s="111"/>
      <c r="R222" s="67"/>
      <c r="S222" s="67"/>
      <c r="T222" s="68"/>
    </row>
    <row r="223" spans="1:20" s="71" customFormat="1" ht="12.75" customHeight="1" thickBot="1">
      <c r="A223" s="72"/>
      <c r="B223" s="73" t="s">
        <v>120</v>
      </c>
      <c r="C223" s="85"/>
      <c r="D223" s="84">
        <v>293</v>
      </c>
      <c r="E223" s="84">
        <v>525</v>
      </c>
      <c r="F223" s="24">
        <v>562</v>
      </c>
      <c r="G223" s="24">
        <v>710</v>
      </c>
      <c r="H223" s="25">
        <v>618</v>
      </c>
      <c r="I223" s="75"/>
      <c r="J223" s="84">
        <v>818</v>
      </c>
      <c r="K223" s="24">
        <v>1272</v>
      </c>
      <c r="L223" s="76"/>
      <c r="M223" s="77">
        <v>-43.4</v>
      </c>
      <c r="N223" s="77">
        <v>36.7</v>
      </c>
      <c r="O223" s="78">
        <v>15.4</v>
      </c>
      <c r="P223" s="78">
        <v>3.3</v>
      </c>
      <c r="Q223" s="79">
        <v>12.4</v>
      </c>
      <c r="R223" s="77"/>
      <c r="S223" s="77">
        <v>-0.3</v>
      </c>
      <c r="T223" s="78">
        <v>8.6</v>
      </c>
    </row>
    <row r="224" spans="2:20" ht="3.75" customHeight="1" thickTop="1">
      <c r="B224" s="49"/>
      <c r="C224" s="66"/>
      <c r="D224" s="96"/>
      <c r="E224" s="96"/>
      <c r="F224" s="95"/>
      <c r="G224" s="95"/>
      <c r="H224" s="97"/>
      <c r="I224" s="96"/>
      <c r="J224" s="96"/>
      <c r="K224" s="95"/>
      <c r="L224" s="54"/>
      <c r="M224" s="67"/>
      <c r="N224" s="67"/>
      <c r="O224" s="68"/>
      <c r="P224" s="68"/>
      <c r="Q224" s="111"/>
      <c r="R224" s="67"/>
      <c r="S224" s="67"/>
      <c r="T224" s="68"/>
    </row>
    <row r="225" spans="1:20" s="71" customFormat="1" ht="12.75" customHeight="1">
      <c r="A225" s="72"/>
      <c r="B225" s="73" t="s">
        <v>32</v>
      </c>
      <c r="C225" s="85"/>
      <c r="D225" s="99">
        <v>0.284</v>
      </c>
      <c r="E225" s="99">
        <v>0.311</v>
      </c>
      <c r="F225" s="98">
        <v>0.3</v>
      </c>
      <c r="G225" s="98">
        <v>0.30122413290585837</v>
      </c>
      <c r="H225" s="100">
        <v>0.29</v>
      </c>
      <c r="I225" s="99"/>
      <c r="J225" s="99">
        <v>0.299</v>
      </c>
      <c r="K225" s="98">
        <v>0.3005862898376428</v>
      </c>
      <c r="L225" s="76"/>
      <c r="M225" s="77"/>
      <c r="N225" s="77"/>
      <c r="O225" s="78"/>
      <c r="P225" s="78"/>
      <c r="Q225" s="79"/>
      <c r="R225" s="77"/>
      <c r="S225" s="77"/>
      <c r="T225" s="78"/>
    </row>
    <row r="226" spans="2:20" ht="12.75" customHeight="1">
      <c r="B226" s="81" t="s">
        <v>102</v>
      </c>
      <c r="C226" s="66"/>
      <c r="D226" s="39">
        <v>1024</v>
      </c>
      <c r="E226" s="39">
        <v>1043</v>
      </c>
      <c r="F226" s="14">
        <v>775</v>
      </c>
      <c r="G226" s="14">
        <v>1421</v>
      </c>
      <c r="H226" s="15">
        <v>914</v>
      </c>
      <c r="I226" s="39"/>
      <c r="J226" s="39">
        <v>2067</v>
      </c>
      <c r="K226" s="14">
        <v>2196</v>
      </c>
      <c r="L226" s="54"/>
      <c r="M226" s="67"/>
      <c r="N226" s="67"/>
      <c r="O226" s="68"/>
      <c r="P226" s="68"/>
      <c r="Q226" s="111"/>
      <c r="R226" s="67"/>
      <c r="S226" s="67"/>
      <c r="T226" s="68"/>
    </row>
    <row r="227" spans="2:20" ht="3.75" customHeight="1">
      <c r="B227" s="81"/>
      <c r="C227" s="66"/>
      <c r="D227" s="39"/>
      <c r="E227" s="39"/>
      <c r="F227" s="14"/>
      <c r="G227" s="39"/>
      <c r="H227" s="15"/>
      <c r="I227" s="39"/>
      <c r="J227" s="39"/>
      <c r="K227" s="14"/>
      <c r="L227" s="54"/>
      <c r="M227" s="67"/>
      <c r="N227" s="67"/>
      <c r="O227" s="68"/>
      <c r="P227" s="68"/>
      <c r="Q227" s="111"/>
      <c r="R227" s="67"/>
      <c r="S227" s="67"/>
      <c r="T227" s="68"/>
    </row>
    <row r="228" spans="1:20" ht="12.75" customHeight="1">
      <c r="A228" s="59" t="s">
        <v>77</v>
      </c>
      <c r="B228" s="60"/>
      <c r="C228" s="819"/>
      <c r="D228" s="819"/>
      <c r="E228" s="14"/>
      <c r="F228" s="14"/>
      <c r="G228" s="14"/>
      <c r="H228" s="15"/>
      <c r="I228" s="14"/>
      <c r="J228" s="39"/>
      <c r="K228" s="14"/>
      <c r="L228" s="54"/>
      <c r="M228" s="67"/>
      <c r="N228" s="67"/>
      <c r="O228" s="68"/>
      <c r="P228" s="68"/>
      <c r="Q228" s="111"/>
      <c r="R228" s="67"/>
      <c r="S228" s="67"/>
      <c r="T228" s="68"/>
    </row>
    <row r="229" spans="2:20" ht="12.75" customHeight="1">
      <c r="B229" s="65" t="s">
        <v>44</v>
      </c>
      <c r="C229" s="66"/>
      <c r="D229" s="39">
        <v>1225</v>
      </c>
      <c r="E229" s="39">
        <v>1322</v>
      </c>
      <c r="F229" s="14">
        <v>1499</v>
      </c>
      <c r="G229" s="39">
        <v>1542</v>
      </c>
      <c r="H229" s="15">
        <v>1621</v>
      </c>
      <c r="I229" s="39"/>
      <c r="J229" s="39">
        <v>2547</v>
      </c>
      <c r="K229" s="14">
        <v>3041</v>
      </c>
      <c r="L229" s="54"/>
      <c r="M229" s="67"/>
      <c r="N229" s="67"/>
      <c r="O229" s="68"/>
      <c r="P229" s="68"/>
      <c r="Q229" s="111"/>
      <c r="R229" s="67"/>
      <c r="S229" s="67"/>
      <c r="T229" s="68"/>
    </row>
    <row r="230" spans="2:20" ht="12.75" customHeight="1">
      <c r="B230" s="65" t="s">
        <v>61</v>
      </c>
      <c r="C230" s="66"/>
      <c r="D230" s="39">
        <v>45</v>
      </c>
      <c r="E230" s="39">
        <v>63</v>
      </c>
      <c r="F230" s="14">
        <v>79</v>
      </c>
      <c r="G230" s="39">
        <v>92</v>
      </c>
      <c r="H230" s="15">
        <v>107</v>
      </c>
      <c r="I230" s="39"/>
      <c r="J230" s="39">
        <v>108</v>
      </c>
      <c r="K230" s="14">
        <v>171</v>
      </c>
      <c r="L230" s="54"/>
      <c r="M230" s="67"/>
      <c r="N230" s="67"/>
      <c r="O230" s="68"/>
      <c r="P230" s="68"/>
      <c r="Q230" s="111"/>
      <c r="R230" s="67"/>
      <c r="S230" s="67"/>
      <c r="T230" s="68"/>
    </row>
    <row r="231" spans="2:20" ht="12.75" customHeight="1">
      <c r="B231" s="65" t="s">
        <v>33</v>
      </c>
      <c r="C231" s="66"/>
      <c r="D231" s="39">
        <v>83</v>
      </c>
      <c r="E231" s="39">
        <v>86</v>
      </c>
      <c r="F231" s="14">
        <v>111</v>
      </c>
      <c r="G231" s="39">
        <v>136</v>
      </c>
      <c r="H231" s="15">
        <v>176</v>
      </c>
      <c r="I231" s="39"/>
      <c r="J231" s="39">
        <v>169</v>
      </c>
      <c r="K231" s="14">
        <v>247</v>
      </c>
      <c r="L231" s="54"/>
      <c r="M231" s="67"/>
      <c r="N231" s="67"/>
      <c r="O231" s="68"/>
      <c r="P231" s="68"/>
      <c r="Q231" s="111"/>
      <c r="R231" s="67"/>
      <c r="S231" s="67"/>
      <c r="T231" s="68"/>
    </row>
    <row r="232" spans="2:20" ht="12.75" customHeight="1">
      <c r="B232" s="65" t="s">
        <v>67</v>
      </c>
      <c r="C232" s="66"/>
      <c r="D232" s="39">
        <v>1</v>
      </c>
      <c r="E232" s="39">
        <v>1</v>
      </c>
      <c r="F232" s="14">
        <v>3</v>
      </c>
      <c r="G232" s="39">
        <v>4</v>
      </c>
      <c r="H232" s="15">
        <v>6</v>
      </c>
      <c r="I232" s="39"/>
      <c r="J232" s="39">
        <v>2</v>
      </c>
      <c r="K232" s="14">
        <v>7</v>
      </c>
      <c r="L232" s="54"/>
      <c r="M232" s="67"/>
      <c r="N232" s="67"/>
      <c r="O232" s="68"/>
      <c r="P232" s="68"/>
      <c r="Q232" s="111"/>
      <c r="R232" s="67"/>
      <c r="S232" s="67"/>
      <c r="T232" s="68"/>
    </row>
    <row r="233" spans="2:20" ht="12.75" customHeight="1">
      <c r="B233" s="65" t="s">
        <v>107</v>
      </c>
      <c r="C233" s="66"/>
      <c r="D233" s="70">
        <v>105</v>
      </c>
      <c r="E233" s="70">
        <v>138</v>
      </c>
      <c r="F233" s="20">
        <v>161</v>
      </c>
      <c r="G233" s="70">
        <v>177</v>
      </c>
      <c r="H233" s="21">
        <v>185</v>
      </c>
      <c r="I233" s="39"/>
      <c r="J233" s="70">
        <v>243</v>
      </c>
      <c r="K233" s="20">
        <v>338</v>
      </c>
      <c r="L233" s="54"/>
      <c r="M233" s="67"/>
      <c r="N233" s="67"/>
      <c r="O233" s="68"/>
      <c r="P233" s="68"/>
      <c r="Q233" s="111"/>
      <c r="R233" s="67"/>
      <c r="S233" s="67"/>
      <c r="T233" s="68"/>
    </row>
    <row r="234" spans="1:20" s="71" customFormat="1" ht="12.75" customHeight="1">
      <c r="A234" s="72"/>
      <c r="B234" s="73" t="s">
        <v>57</v>
      </c>
      <c r="C234" s="85"/>
      <c r="D234" s="75">
        <v>1459</v>
      </c>
      <c r="E234" s="75">
        <v>1610</v>
      </c>
      <c r="F234" s="34">
        <v>1853</v>
      </c>
      <c r="G234" s="75">
        <v>1951</v>
      </c>
      <c r="H234" s="35">
        <v>2095</v>
      </c>
      <c r="I234" s="75"/>
      <c r="J234" s="75">
        <v>3069</v>
      </c>
      <c r="K234" s="34">
        <v>3804</v>
      </c>
      <c r="L234" s="76"/>
      <c r="M234" s="77">
        <v>20.5</v>
      </c>
      <c r="N234" s="77">
        <v>9.8</v>
      </c>
      <c r="O234" s="78">
        <v>14.7</v>
      </c>
      <c r="P234" s="78">
        <v>17.7</v>
      </c>
      <c r="Q234" s="79">
        <v>18.4</v>
      </c>
      <c r="R234" s="116"/>
      <c r="S234" s="77">
        <v>14.7</v>
      </c>
      <c r="T234" s="78">
        <v>16.2</v>
      </c>
    </row>
    <row r="235" spans="2:20" ht="12.75" customHeight="1">
      <c r="B235" s="65" t="s">
        <v>100</v>
      </c>
      <c r="C235" s="66"/>
      <c r="D235" s="70">
        <v>26</v>
      </c>
      <c r="E235" s="70">
        <v>19</v>
      </c>
      <c r="F235" s="20">
        <v>21</v>
      </c>
      <c r="G235" s="70">
        <v>30</v>
      </c>
      <c r="H235" s="21">
        <v>22</v>
      </c>
      <c r="I235" s="39"/>
      <c r="J235" s="70">
        <v>45</v>
      </c>
      <c r="K235" s="20">
        <v>51</v>
      </c>
      <c r="L235" s="54"/>
      <c r="M235" s="67"/>
      <c r="N235" s="67"/>
      <c r="O235" s="68"/>
      <c r="P235" s="68"/>
      <c r="Q235" s="111"/>
      <c r="R235" s="117"/>
      <c r="S235" s="67"/>
      <c r="T235" s="68"/>
    </row>
    <row r="236" spans="1:20" s="71" customFormat="1" ht="12.75" customHeight="1">
      <c r="A236" s="72"/>
      <c r="B236" s="73" t="s">
        <v>118</v>
      </c>
      <c r="C236" s="85"/>
      <c r="D236" s="75">
        <v>1485</v>
      </c>
      <c r="E236" s="75">
        <v>1629</v>
      </c>
      <c r="F236" s="34">
        <v>1874</v>
      </c>
      <c r="G236" s="75">
        <v>1981</v>
      </c>
      <c r="H236" s="35">
        <v>2117</v>
      </c>
      <c r="I236" s="75"/>
      <c r="J236" s="75">
        <v>3114</v>
      </c>
      <c r="K236" s="34">
        <v>3855</v>
      </c>
      <c r="L236" s="76"/>
      <c r="M236" s="77">
        <v>18.5</v>
      </c>
      <c r="N236" s="77">
        <v>7.8</v>
      </c>
      <c r="O236" s="78">
        <v>13.9</v>
      </c>
      <c r="P236" s="78">
        <v>18.2</v>
      </c>
      <c r="Q236" s="79">
        <v>18.3</v>
      </c>
      <c r="R236" s="116"/>
      <c r="S236" s="77">
        <v>12.7</v>
      </c>
      <c r="T236" s="78">
        <v>16.1</v>
      </c>
    </row>
    <row r="237" spans="2:20" ht="12.75" customHeight="1">
      <c r="B237" s="65" t="s">
        <v>53</v>
      </c>
      <c r="C237" s="66"/>
      <c r="D237" s="39">
        <v>-427</v>
      </c>
      <c r="E237" s="39">
        <v>-453</v>
      </c>
      <c r="F237" s="14">
        <v>-531</v>
      </c>
      <c r="G237" s="39">
        <v>-583</v>
      </c>
      <c r="H237" s="15">
        <v>-629</v>
      </c>
      <c r="I237" s="39"/>
      <c r="J237" s="39">
        <v>-880</v>
      </c>
      <c r="K237" s="14">
        <v>-1114</v>
      </c>
      <c r="L237" s="54"/>
      <c r="M237" s="67"/>
      <c r="N237" s="67"/>
      <c r="O237" s="68"/>
      <c r="P237" s="68"/>
      <c r="Q237" s="111"/>
      <c r="R237" s="117"/>
      <c r="S237" s="67"/>
      <c r="T237" s="68"/>
    </row>
    <row r="238" spans="2:20" ht="12.75" customHeight="1">
      <c r="B238" s="65" t="s">
        <v>111</v>
      </c>
      <c r="C238" s="66"/>
      <c r="D238" s="39">
        <v>-210</v>
      </c>
      <c r="E238" s="39">
        <v>-214</v>
      </c>
      <c r="F238" s="14">
        <v>-251</v>
      </c>
      <c r="G238" s="39">
        <v>-283</v>
      </c>
      <c r="H238" s="15">
        <v>-292</v>
      </c>
      <c r="I238" s="39"/>
      <c r="J238" s="39">
        <v>-424</v>
      </c>
      <c r="K238" s="14">
        <v>-534</v>
      </c>
      <c r="L238" s="54"/>
      <c r="M238" s="67"/>
      <c r="N238" s="67"/>
      <c r="O238" s="68"/>
      <c r="P238" s="68"/>
      <c r="Q238" s="111"/>
      <c r="R238" s="117"/>
      <c r="S238" s="67"/>
      <c r="T238" s="68"/>
    </row>
    <row r="239" spans="2:20" ht="12.75" customHeight="1">
      <c r="B239" s="65" t="s">
        <v>116</v>
      </c>
      <c r="C239" s="66"/>
      <c r="D239" s="70">
        <v>-491</v>
      </c>
      <c r="E239" s="70">
        <v>-512</v>
      </c>
      <c r="F239" s="20">
        <v>-604</v>
      </c>
      <c r="G239" s="70">
        <v>-618</v>
      </c>
      <c r="H239" s="21">
        <v>-661</v>
      </c>
      <c r="I239" s="39"/>
      <c r="J239" s="70">
        <v>-1003</v>
      </c>
      <c r="K239" s="20">
        <v>-1222</v>
      </c>
      <c r="L239" s="54"/>
      <c r="M239" s="67"/>
      <c r="N239" s="67"/>
      <c r="O239" s="68"/>
      <c r="P239" s="68"/>
      <c r="Q239" s="111"/>
      <c r="R239" s="117"/>
      <c r="S239" s="67"/>
      <c r="T239" s="68"/>
    </row>
    <row r="240" spans="1:20" s="71" customFormat="1" ht="12.75" customHeight="1">
      <c r="A240" s="72"/>
      <c r="B240" s="73" t="s">
        <v>69</v>
      </c>
      <c r="C240" s="85"/>
      <c r="D240" s="75">
        <v>357</v>
      </c>
      <c r="E240" s="75">
        <v>450</v>
      </c>
      <c r="F240" s="34">
        <v>488</v>
      </c>
      <c r="G240" s="75">
        <v>497</v>
      </c>
      <c r="H240" s="35">
        <v>535</v>
      </c>
      <c r="I240" s="75"/>
      <c r="J240" s="75">
        <v>807</v>
      </c>
      <c r="K240" s="34">
        <v>985</v>
      </c>
      <c r="L240" s="76"/>
      <c r="M240" s="77">
        <v>0.2</v>
      </c>
      <c r="N240" s="77">
        <v>17.6</v>
      </c>
      <c r="O240" s="78">
        <v>23.5</v>
      </c>
      <c r="P240" s="78">
        <v>7.9</v>
      </c>
      <c r="Q240" s="79">
        <v>14.8</v>
      </c>
      <c r="R240" s="116"/>
      <c r="S240" s="77">
        <v>9.2</v>
      </c>
      <c r="T240" s="78">
        <v>15.1</v>
      </c>
    </row>
    <row r="241" spans="1:20" s="71" customFormat="1" ht="12.75" customHeight="1">
      <c r="A241" s="72"/>
      <c r="B241" s="65" t="s">
        <v>49</v>
      </c>
      <c r="C241" s="85"/>
      <c r="D241" s="39"/>
      <c r="E241" s="39"/>
      <c r="F241" s="14"/>
      <c r="G241" s="39"/>
      <c r="H241" s="15"/>
      <c r="I241" s="75"/>
      <c r="J241" s="39"/>
      <c r="K241" s="14"/>
      <c r="L241" s="76"/>
      <c r="M241" s="67"/>
      <c r="N241" s="67"/>
      <c r="O241" s="68"/>
      <c r="P241" s="68"/>
      <c r="Q241" s="111"/>
      <c r="R241" s="117"/>
      <c r="S241" s="67"/>
      <c r="T241" s="68"/>
    </row>
    <row r="242" spans="2:20" ht="12.75" customHeight="1">
      <c r="B242" s="81" t="s">
        <v>126</v>
      </c>
      <c r="C242" s="66"/>
      <c r="D242" s="39">
        <v>-168</v>
      </c>
      <c r="E242" s="39">
        <v>-172</v>
      </c>
      <c r="F242" s="14">
        <v>-180</v>
      </c>
      <c r="G242" s="39">
        <v>-177</v>
      </c>
      <c r="H242" s="15">
        <v>-172</v>
      </c>
      <c r="I242" s="39"/>
      <c r="J242" s="39">
        <v>-340</v>
      </c>
      <c r="K242" s="14">
        <v>-357</v>
      </c>
      <c r="L242" s="54"/>
      <c r="M242" s="67"/>
      <c r="N242" s="67"/>
      <c r="O242" s="68"/>
      <c r="P242" s="68"/>
      <c r="Q242" s="111"/>
      <c r="R242" s="117"/>
      <c r="S242" s="67"/>
      <c r="T242" s="68"/>
    </row>
    <row r="243" spans="2:20" ht="12.75" customHeight="1">
      <c r="B243" s="81" t="s">
        <v>97</v>
      </c>
      <c r="C243" s="66"/>
      <c r="D243" s="39">
        <v>0</v>
      </c>
      <c r="E243" s="39">
        <v>0</v>
      </c>
      <c r="F243" s="14">
        <v>0</v>
      </c>
      <c r="G243" s="39">
        <v>-5</v>
      </c>
      <c r="H243" s="15">
        <v>-44</v>
      </c>
      <c r="I243" s="39"/>
      <c r="J243" s="39">
        <v>0</v>
      </c>
      <c r="K243" s="14">
        <v>-5</v>
      </c>
      <c r="L243" s="54"/>
      <c r="M243" s="67"/>
      <c r="N243" s="67"/>
      <c r="O243" s="68"/>
      <c r="P243" s="68"/>
      <c r="Q243" s="111"/>
      <c r="R243" s="117"/>
      <c r="S243" s="67"/>
      <c r="T243" s="68"/>
    </row>
    <row r="244" spans="2:20" ht="12.75" customHeight="1">
      <c r="B244" s="81" t="s">
        <v>124</v>
      </c>
      <c r="C244" s="66"/>
      <c r="D244" s="39">
        <v>-232</v>
      </c>
      <c r="E244" s="39">
        <v>-272</v>
      </c>
      <c r="F244" s="14">
        <v>-302</v>
      </c>
      <c r="G244" s="39">
        <v>-306</v>
      </c>
      <c r="H244" s="15">
        <v>-328</v>
      </c>
      <c r="I244" s="39"/>
      <c r="J244" s="39">
        <v>-504</v>
      </c>
      <c r="K244" s="14">
        <v>-608</v>
      </c>
      <c r="L244" s="54"/>
      <c r="M244" s="67"/>
      <c r="N244" s="67"/>
      <c r="O244" s="68"/>
      <c r="P244" s="68"/>
      <c r="Q244" s="111"/>
      <c r="R244" s="117"/>
      <c r="S244" s="67"/>
      <c r="T244" s="68"/>
    </row>
    <row r="245" spans="2:20" ht="12.75" customHeight="1">
      <c r="B245" s="65" t="s">
        <v>6</v>
      </c>
      <c r="C245" s="66"/>
      <c r="D245" s="39">
        <v>0</v>
      </c>
      <c r="E245" s="39">
        <v>0</v>
      </c>
      <c r="F245" s="14">
        <v>0</v>
      </c>
      <c r="G245" s="39">
        <v>0</v>
      </c>
      <c r="H245" s="15">
        <v>0</v>
      </c>
      <c r="I245" s="39"/>
      <c r="J245" s="39">
        <v>0</v>
      </c>
      <c r="K245" s="14">
        <v>0</v>
      </c>
      <c r="L245" s="54"/>
      <c r="M245" s="67"/>
      <c r="N245" s="67"/>
      <c r="O245" s="68"/>
      <c r="P245" s="68"/>
      <c r="Q245" s="111"/>
      <c r="R245" s="117"/>
      <c r="S245" s="67"/>
      <c r="T245" s="68"/>
    </row>
    <row r="246" spans="1:20" s="71" customFormat="1" ht="12.75" customHeight="1" thickBot="1">
      <c r="A246" s="72"/>
      <c r="B246" s="73" t="s">
        <v>120</v>
      </c>
      <c r="C246" s="85"/>
      <c r="D246" s="84">
        <v>-43</v>
      </c>
      <c r="E246" s="84">
        <v>6</v>
      </c>
      <c r="F246" s="24">
        <v>6</v>
      </c>
      <c r="G246" s="84">
        <v>9</v>
      </c>
      <c r="H246" s="25">
        <v>-9</v>
      </c>
      <c r="I246" s="75"/>
      <c r="J246" s="84">
        <v>-37</v>
      </c>
      <c r="K246" s="24">
        <v>15</v>
      </c>
      <c r="L246" s="76"/>
      <c r="M246" s="77" t="s">
        <v>21</v>
      </c>
      <c r="N246" s="77" t="s">
        <v>21</v>
      </c>
      <c r="O246" s="78">
        <v>111.6</v>
      </c>
      <c r="P246" s="78">
        <v>189.8</v>
      </c>
      <c r="Q246" s="79" t="s">
        <v>143</v>
      </c>
      <c r="R246" s="116"/>
      <c r="S246" s="77">
        <v>30.7</v>
      </c>
      <c r="T246" s="78">
        <v>134</v>
      </c>
    </row>
    <row r="247" spans="2:20" ht="3.75" customHeight="1" thickTop="1">
      <c r="B247" s="49"/>
      <c r="C247" s="66"/>
      <c r="D247" s="118"/>
      <c r="E247" s="118"/>
      <c r="F247" s="119"/>
      <c r="G247" s="96"/>
      <c r="H247" s="120"/>
      <c r="I247" s="118"/>
      <c r="J247" s="118"/>
      <c r="K247" s="119"/>
      <c r="L247" s="54"/>
      <c r="M247" s="67"/>
      <c r="N247" s="67"/>
      <c r="O247" s="68"/>
      <c r="P247" s="68"/>
      <c r="Q247" s="111"/>
      <c r="R247" s="67"/>
      <c r="S247" s="67"/>
      <c r="T247" s="68"/>
    </row>
    <row r="248" spans="1:20" s="71" customFormat="1" ht="12.75" customHeight="1">
      <c r="A248" s="72"/>
      <c r="B248" s="73" t="s">
        <v>32</v>
      </c>
      <c r="C248" s="85"/>
      <c r="D248" s="99">
        <v>0.2404040404040404</v>
      </c>
      <c r="E248" s="99">
        <v>0.27624309392265195</v>
      </c>
      <c r="F248" s="98">
        <v>0.26</v>
      </c>
      <c r="G248" s="99">
        <v>0.2508833922261484</v>
      </c>
      <c r="H248" s="100">
        <v>0.253</v>
      </c>
      <c r="I248" s="99"/>
      <c r="J248" s="99">
        <v>0.2591522157996146</v>
      </c>
      <c r="K248" s="98">
        <v>0.25551232166018156</v>
      </c>
      <c r="L248" s="76"/>
      <c r="M248" s="77"/>
      <c r="N248" s="77"/>
      <c r="O248" s="78"/>
      <c r="P248" s="78"/>
      <c r="Q248" s="79"/>
      <c r="R248" s="77"/>
      <c r="S248" s="77"/>
      <c r="T248" s="78"/>
    </row>
    <row r="249" spans="2:20" ht="12.75" customHeight="1">
      <c r="B249" s="81" t="s">
        <v>102</v>
      </c>
      <c r="C249" s="66"/>
      <c r="D249" s="39">
        <v>529</v>
      </c>
      <c r="E249" s="39">
        <v>324</v>
      </c>
      <c r="F249" s="14">
        <v>286</v>
      </c>
      <c r="G249" s="39">
        <v>584</v>
      </c>
      <c r="H249" s="15">
        <v>329</v>
      </c>
      <c r="I249" s="39"/>
      <c r="J249" s="39">
        <v>853</v>
      </c>
      <c r="K249" s="14">
        <v>870</v>
      </c>
      <c r="L249" s="54"/>
      <c r="M249" s="67"/>
      <c r="N249" s="67"/>
      <c r="O249" s="68"/>
      <c r="P249" s="68"/>
      <c r="Q249" s="111"/>
      <c r="R249" s="67"/>
      <c r="S249" s="67"/>
      <c r="T249" s="68"/>
    </row>
    <row r="250" spans="1:20" ht="3.75" customHeight="1">
      <c r="A250" s="49"/>
      <c r="B250" s="49"/>
      <c r="C250" s="66"/>
      <c r="D250" s="14"/>
      <c r="E250" s="14"/>
      <c r="F250" s="14"/>
      <c r="G250" s="14"/>
      <c r="H250" s="15"/>
      <c r="I250" s="14"/>
      <c r="J250" s="39"/>
      <c r="K250" s="14"/>
      <c r="L250" s="54"/>
      <c r="M250" s="67"/>
      <c r="N250" s="67"/>
      <c r="O250" s="68"/>
      <c r="P250" s="68"/>
      <c r="Q250" s="111"/>
      <c r="R250" s="67"/>
      <c r="S250" s="67"/>
      <c r="T250" s="68"/>
    </row>
    <row r="251" spans="1:20" ht="12.75" customHeight="1">
      <c r="A251" s="817" t="s">
        <v>9</v>
      </c>
      <c r="B251" s="818"/>
      <c r="C251" s="66"/>
      <c r="D251" s="66"/>
      <c r="E251" s="14"/>
      <c r="F251" s="14"/>
      <c r="G251" s="14"/>
      <c r="H251" s="15"/>
      <c r="I251" s="14"/>
      <c r="J251" s="39"/>
      <c r="K251" s="14"/>
      <c r="L251" s="54"/>
      <c r="M251" s="67"/>
      <c r="N251" s="67"/>
      <c r="O251" s="68"/>
      <c r="P251" s="68"/>
      <c r="Q251" s="111"/>
      <c r="R251" s="67"/>
      <c r="S251" s="67"/>
      <c r="T251" s="68"/>
    </row>
    <row r="252" spans="2:20" ht="12.75" customHeight="1">
      <c r="B252" s="65" t="s">
        <v>44</v>
      </c>
      <c r="C252" s="66"/>
      <c r="D252" s="39">
        <v>1352</v>
      </c>
      <c r="E252" s="39">
        <v>1691</v>
      </c>
      <c r="F252" s="14">
        <v>1706</v>
      </c>
      <c r="G252" s="39">
        <v>1822</v>
      </c>
      <c r="H252" s="15">
        <v>1740</v>
      </c>
      <c r="I252" s="39"/>
      <c r="J252" s="39">
        <v>3043</v>
      </c>
      <c r="K252" s="14">
        <v>3528</v>
      </c>
      <c r="L252" s="54"/>
      <c r="M252" s="67"/>
      <c r="N252" s="67"/>
      <c r="O252" s="68"/>
      <c r="P252" s="68"/>
      <c r="Q252" s="111"/>
      <c r="R252" s="67"/>
      <c r="S252" s="67"/>
      <c r="T252" s="68"/>
    </row>
    <row r="253" spans="2:20" ht="12.75" customHeight="1">
      <c r="B253" s="65" t="s">
        <v>61</v>
      </c>
      <c r="C253" s="66"/>
      <c r="D253" s="39">
        <v>103</v>
      </c>
      <c r="E253" s="39">
        <v>140</v>
      </c>
      <c r="F253" s="14">
        <v>150</v>
      </c>
      <c r="G253" s="39">
        <v>135</v>
      </c>
      <c r="H253" s="15">
        <v>147</v>
      </c>
      <c r="I253" s="39"/>
      <c r="J253" s="39">
        <v>243</v>
      </c>
      <c r="K253" s="14">
        <v>285</v>
      </c>
      <c r="L253" s="54"/>
      <c r="M253" s="67"/>
      <c r="N253" s="67"/>
      <c r="O253" s="68"/>
      <c r="P253" s="68"/>
      <c r="Q253" s="111"/>
      <c r="R253" s="67"/>
      <c r="S253" s="67"/>
      <c r="T253" s="68"/>
    </row>
    <row r="254" spans="2:20" ht="12.75" customHeight="1">
      <c r="B254" s="65" t="s">
        <v>33</v>
      </c>
      <c r="C254" s="66"/>
      <c r="D254" s="39">
        <v>137</v>
      </c>
      <c r="E254" s="39">
        <v>205</v>
      </c>
      <c r="F254" s="14">
        <v>254</v>
      </c>
      <c r="G254" s="39">
        <v>323</v>
      </c>
      <c r="H254" s="15">
        <v>348</v>
      </c>
      <c r="I254" s="39"/>
      <c r="J254" s="39">
        <v>342</v>
      </c>
      <c r="K254" s="14">
        <v>577</v>
      </c>
      <c r="L254" s="54"/>
      <c r="M254" s="67"/>
      <c r="N254" s="67"/>
      <c r="O254" s="68"/>
      <c r="P254" s="68"/>
      <c r="Q254" s="111"/>
      <c r="R254" s="67"/>
      <c r="S254" s="67"/>
      <c r="T254" s="68"/>
    </row>
    <row r="255" spans="2:20" ht="12.75" customHeight="1">
      <c r="B255" s="65" t="s">
        <v>67</v>
      </c>
      <c r="C255" s="66"/>
      <c r="D255" s="39">
        <v>83</v>
      </c>
      <c r="E255" s="39">
        <v>89</v>
      </c>
      <c r="F255" s="14">
        <v>101</v>
      </c>
      <c r="G255" s="39">
        <v>115</v>
      </c>
      <c r="H255" s="15">
        <v>108</v>
      </c>
      <c r="I255" s="39"/>
      <c r="J255" s="39">
        <v>172</v>
      </c>
      <c r="K255" s="14">
        <v>216</v>
      </c>
      <c r="L255" s="54"/>
      <c r="M255" s="67"/>
      <c r="N255" s="67"/>
      <c r="O255" s="68"/>
      <c r="P255" s="68"/>
      <c r="Q255" s="111"/>
      <c r="R255" s="67"/>
      <c r="S255" s="67"/>
      <c r="T255" s="68"/>
    </row>
    <row r="256" spans="2:20" ht="12.75" customHeight="1">
      <c r="B256" s="65" t="s">
        <v>107</v>
      </c>
      <c r="C256" s="66"/>
      <c r="D256" s="70">
        <v>63</v>
      </c>
      <c r="E256" s="70">
        <v>91</v>
      </c>
      <c r="F256" s="20">
        <v>99</v>
      </c>
      <c r="G256" s="70">
        <v>134</v>
      </c>
      <c r="H256" s="21">
        <v>117</v>
      </c>
      <c r="I256" s="39"/>
      <c r="J256" s="70">
        <v>154</v>
      </c>
      <c r="K256" s="20">
        <v>233</v>
      </c>
      <c r="L256" s="54"/>
      <c r="M256" s="67"/>
      <c r="N256" s="67"/>
      <c r="O256" s="68"/>
      <c r="P256" s="68"/>
      <c r="Q256" s="111"/>
      <c r="R256" s="67"/>
      <c r="S256" s="67"/>
      <c r="T256" s="68"/>
    </row>
    <row r="257" spans="1:20" s="71" customFormat="1" ht="12.75" customHeight="1">
      <c r="A257" s="72"/>
      <c r="B257" s="73" t="s">
        <v>57</v>
      </c>
      <c r="C257" s="85"/>
      <c r="D257" s="75">
        <v>1738</v>
      </c>
      <c r="E257" s="75">
        <v>2216</v>
      </c>
      <c r="F257" s="34">
        <v>2310</v>
      </c>
      <c r="G257" s="75">
        <v>2529</v>
      </c>
      <c r="H257" s="35">
        <v>2460</v>
      </c>
      <c r="I257" s="75"/>
      <c r="J257" s="75">
        <v>3954</v>
      </c>
      <c r="K257" s="34">
        <v>4839</v>
      </c>
      <c r="L257" s="76"/>
      <c r="M257" s="77">
        <v>4.2</v>
      </c>
      <c r="N257" s="77">
        <v>5</v>
      </c>
      <c r="O257" s="78">
        <v>4.5</v>
      </c>
      <c r="P257" s="78">
        <v>7</v>
      </c>
      <c r="Q257" s="79">
        <v>7.3</v>
      </c>
      <c r="R257" s="77"/>
      <c r="S257" s="77">
        <v>4.6</v>
      </c>
      <c r="T257" s="78">
        <v>5.8</v>
      </c>
    </row>
    <row r="258" spans="2:20" ht="12.75" customHeight="1">
      <c r="B258" s="65" t="s">
        <v>100</v>
      </c>
      <c r="C258" s="66"/>
      <c r="D258" s="70">
        <v>210</v>
      </c>
      <c r="E258" s="70">
        <v>286</v>
      </c>
      <c r="F258" s="20">
        <v>302</v>
      </c>
      <c r="G258" s="70">
        <v>338</v>
      </c>
      <c r="H258" s="21">
        <v>354</v>
      </c>
      <c r="I258" s="39"/>
      <c r="J258" s="70">
        <v>496</v>
      </c>
      <c r="K258" s="20">
        <v>640</v>
      </c>
      <c r="L258" s="54"/>
      <c r="M258" s="67"/>
      <c r="N258" s="67"/>
      <c r="O258" s="68"/>
      <c r="P258" s="68"/>
      <c r="Q258" s="111"/>
      <c r="R258" s="67"/>
      <c r="S258" s="67"/>
      <c r="T258" s="68"/>
    </row>
    <row r="259" spans="1:20" s="71" customFormat="1" ht="12.75" customHeight="1">
      <c r="A259" s="72"/>
      <c r="B259" s="73" t="s">
        <v>118</v>
      </c>
      <c r="C259" s="85"/>
      <c r="D259" s="75">
        <v>1948</v>
      </c>
      <c r="E259" s="75">
        <v>2502</v>
      </c>
      <c r="F259" s="34">
        <v>2612</v>
      </c>
      <c r="G259" s="75">
        <v>2867</v>
      </c>
      <c r="H259" s="35">
        <v>2814</v>
      </c>
      <c r="I259" s="75"/>
      <c r="J259" s="75">
        <v>4450</v>
      </c>
      <c r="K259" s="34">
        <v>5479</v>
      </c>
      <c r="L259" s="76"/>
      <c r="M259" s="77">
        <v>3.7</v>
      </c>
      <c r="N259" s="77">
        <v>2.8</v>
      </c>
      <c r="O259" s="78">
        <v>5.2</v>
      </c>
      <c r="P259" s="78">
        <v>7.3</v>
      </c>
      <c r="Q259" s="79">
        <v>8.4</v>
      </c>
      <c r="R259" s="77"/>
      <c r="S259" s="77">
        <v>3.2</v>
      </c>
      <c r="T259" s="78">
        <v>6.3</v>
      </c>
    </row>
    <row r="260" spans="2:20" ht="12.75" customHeight="1">
      <c r="B260" s="65" t="s">
        <v>53</v>
      </c>
      <c r="C260" s="66"/>
      <c r="D260" s="39">
        <v>-468</v>
      </c>
      <c r="E260" s="39">
        <v>-566</v>
      </c>
      <c r="F260" s="14">
        <v>-567</v>
      </c>
      <c r="G260" s="39">
        <v>-601</v>
      </c>
      <c r="H260" s="15">
        <v>-569</v>
      </c>
      <c r="I260" s="39"/>
      <c r="J260" s="39">
        <v>-1034</v>
      </c>
      <c r="K260" s="14">
        <v>-1168</v>
      </c>
      <c r="L260" s="54"/>
      <c r="M260" s="67"/>
      <c r="N260" s="67"/>
      <c r="O260" s="68"/>
      <c r="P260" s="68"/>
      <c r="Q260" s="111"/>
      <c r="R260" s="67"/>
      <c r="S260" s="67"/>
      <c r="T260" s="68"/>
    </row>
    <row r="261" spans="2:20" ht="12.75" customHeight="1">
      <c r="B261" s="65" t="s">
        <v>111</v>
      </c>
      <c r="C261" s="66"/>
      <c r="D261" s="39">
        <v>-473</v>
      </c>
      <c r="E261" s="39">
        <v>-661</v>
      </c>
      <c r="F261" s="14">
        <v>-773</v>
      </c>
      <c r="G261" s="39">
        <v>-879</v>
      </c>
      <c r="H261" s="15">
        <v>-873</v>
      </c>
      <c r="I261" s="39"/>
      <c r="J261" s="39">
        <v>-1134</v>
      </c>
      <c r="K261" s="14">
        <v>-1652</v>
      </c>
      <c r="L261" s="54"/>
      <c r="M261" s="67"/>
      <c r="N261" s="67"/>
      <c r="O261" s="68"/>
      <c r="P261" s="68"/>
      <c r="Q261" s="111"/>
      <c r="R261" s="67"/>
      <c r="S261" s="67"/>
      <c r="T261" s="68"/>
    </row>
    <row r="262" spans="2:20" ht="12.75" customHeight="1">
      <c r="B262" s="65" t="s">
        <v>116</v>
      </c>
      <c r="C262" s="66"/>
      <c r="D262" s="70">
        <v>-356</v>
      </c>
      <c r="E262" s="70">
        <v>-398</v>
      </c>
      <c r="F262" s="20">
        <v>-406</v>
      </c>
      <c r="G262" s="70">
        <v>-409</v>
      </c>
      <c r="H262" s="21">
        <v>-438</v>
      </c>
      <c r="I262" s="39"/>
      <c r="J262" s="70">
        <v>-754</v>
      </c>
      <c r="K262" s="20">
        <v>-815</v>
      </c>
      <c r="L262" s="54"/>
      <c r="M262" s="67"/>
      <c r="N262" s="67"/>
      <c r="O262" s="68"/>
      <c r="P262" s="68"/>
      <c r="Q262" s="111"/>
      <c r="R262" s="67"/>
      <c r="S262" s="67"/>
      <c r="T262" s="68"/>
    </row>
    <row r="263" spans="1:20" s="71" customFormat="1" ht="12.75" customHeight="1">
      <c r="A263" s="72"/>
      <c r="B263" s="73" t="s">
        <v>69</v>
      </c>
      <c r="C263" s="85"/>
      <c r="D263" s="75">
        <v>651</v>
      </c>
      <c r="E263" s="75">
        <v>877</v>
      </c>
      <c r="F263" s="34">
        <v>866</v>
      </c>
      <c r="G263" s="75">
        <v>978</v>
      </c>
      <c r="H263" s="35">
        <v>934</v>
      </c>
      <c r="I263" s="75"/>
      <c r="J263" s="75">
        <v>1528</v>
      </c>
      <c r="K263" s="34">
        <v>1844</v>
      </c>
      <c r="L263" s="76"/>
      <c r="M263" s="77">
        <v>5.5</v>
      </c>
      <c r="N263" s="77">
        <v>14.7</v>
      </c>
      <c r="O263" s="78">
        <v>6.4</v>
      </c>
      <c r="P263" s="78">
        <v>3.6</v>
      </c>
      <c r="Q263" s="79">
        <v>8.1</v>
      </c>
      <c r="R263" s="77"/>
      <c r="S263" s="77">
        <v>10.4</v>
      </c>
      <c r="T263" s="78">
        <v>4.9</v>
      </c>
    </row>
    <row r="264" spans="1:20" s="71" customFormat="1" ht="12.75" customHeight="1">
      <c r="A264" s="72"/>
      <c r="B264" s="65" t="s">
        <v>49</v>
      </c>
      <c r="C264" s="85"/>
      <c r="D264" s="39"/>
      <c r="E264" s="39"/>
      <c r="F264" s="14"/>
      <c r="G264" s="39"/>
      <c r="H264" s="15"/>
      <c r="I264" s="75"/>
      <c r="J264" s="39"/>
      <c r="K264" s="14"/>
      <c r="L264" s="76"/>
      <c r="M264" s="67"/>
      <c r="N264" s="67"/>
      <c r="O264" s="68"/>
      <c r="P264" s="68"/>
      <c r="Q264" s="111"/>
      <c r="R264" s="67"/>
      <c r="S264" s="67"/>
      <c r="T264" s="68"/>
    </row>
    <row r="265" spans="2:20" ht="12.75" customHeight="1">
      <c r="B265" s="81" t="s">
        <v>126</v>
      </c>
      <c r="C265" s="66"/>
      <c r="D265" s="39">
        <v>-278</v>
      </c>
      <c r="E265" s="39">
        <v>-333</v>
      </c>
      <c r="F265" s="14">
        <v>-291</v>
      </c>
      <c r="G265" s="39">
        <v>-263</v>
      </c>
      <c r="H265" s="15">
        <v>-209</v>
      </c>
      <c r="I265" s="39"/>
      <c r="J265" s="39">
        <v>-611</v>
      </c>
      <c r="K265" s="14">
        <v>-554</v>
      </c>
      <c r="L265" s="54"/>
      <c r="M265" s="67"/>
      <c r="N265" s="67"/>
      <c r="O265" s="68"/>
      <c r="P265" s="68"/>
      <c r="Q265" s="111"/>
      <c r="R265" s="67"/>
      <c r="S265" s="67"/>
      <c r="T265" s="68"/>
    </row>
    <row r="266" spans="2:20" ht="12.75" customHeight="1">
      <c r="B266" s="81" t="s">
        <v>97</v>
      </c>
      <c r="C266" s="66"/>
      <c r="D266" s="39">
        <v>0</v>
      </c>
      <c r="E266" s="39">
        <v>0</v>
      </c>
      <c r="F266" s="14">
        <v>0</v>
      </c>
      <c r="G266" s="39">
        <v>0</v>
      </c>
      <c r="H266" s="15">
        <v>-1</v>
      </c>
      <c r="I266" s="39"/>
      <c r="J266" s="39">
        <v>0</v>
      </c>
      <c r="K266" s="14">
        <v>0</v>
      </c>
      <c r="L266" s="54"/>
      <c r="M266" s="67"/>
      <c r="N266" s="67"/>
      <c r="O266" s="68"/>
      <c r="P266" s="68"/>
      <c r="Q266" s="111"/>
      <c r="R266" s="67"/>
      <c r="S266" s="67"/>
      <c r="T266" s="68"/>
    </row>
    <row r="267" spans="2:20" ht="12.75" customHeight="1">
      <c r="B267" s="81" t="s">
        <v>124</v>
      </c>
      <c r="C267" s="66"/>
      <c r="D267" s="39">
        <v>-176</v>
      </c>
      <c r="E267" s="39">
        <v>-219</v>
      </c>
      <c r="F267" s="14">
        <v>-231</v>
      </c>
      <c r="G267" s="39">
        <v>-232</v>
      </c>
      <c r="H267" s="15">
        <v>-254</v>
      </c>
      <c r="I267" s="39"/>
      <c r="J267" s="39">
        <v>-395</v>
      </c>
      <c r="K267" s="14">
        <v>-463</v>
      </c>
      <c r="L267" s="54"/>
      <c r="M267" s="67"/>
      <c r="N267" s="67"/>
      <c r="O267" s="68"/>
      <c r="P267" s="68"/>
      <c r="Q267" s="111"/>
      <c r="R267" s="67"/>
      <c r="S267" s="67"/>
      <c r="T267" s="68"/>
    </row>
    <row r="268" spans="2:20" ht="12.75" customHeight="1">
      <c r="B268" s="65" t="s">
        <v>6</v>
      </c>
      <c r="C268" s="66"/>
      <c r="D268" s="39">
        <v>-1</v>
      </c>
      <c r="E268" s="39">
        <v>-1</v>
      </c>
      <c r="F268" s="14">
        <v>-1</v>
      </c>
      <c r="G268" s="39">
        <v>1</v>
      </c>
      <c r="H268" s="15">
        <v>0</v>
      </c>
      <c r="I268" s="39"/>
      <c r="J268" s="39">
        <v>-2</v>
      </c>
      <c r="K268" s="14">
        <v>0</v>
      </c>
      <c r="L268" s="54"/>
      <c r="M268" s="67"/>
      <c r="N268" s="67"/>
      <c r="O268" s="68"/>
      <c r="P268" s="68"/>
      <c r="Q268" s="111"/>
      <c r="R268" s="67"/>
      <c r="S268" s="67"/>
      <c r="T268" s="68"/>
    </row>
    <row r="269" spans="1:20" s="71" customFormat="1" ht="12.75" customHeight="1" thickBot="1">
      <c r="A269" s="72"/>
      <c r="B269" s="73" t="s">
        <v>120</v>
      </c>
      <c r="C269" s="85"/>
      <c r="D269" s="84">
        <v>196</v>
      </c>
      <c r="E269" s="84">
        <v>324</v>
      </c>
      <c r="F269" s="24">
        <v>343</v>
      </c>
      <c r="G269" s="84">
        <v>484</v>
      </c>
      <c r="H269" s="25">
        <v>470</v>
      </c>
      <c r="I269" s="75"/>
      <c r="J269" s="84">
        <v>520</v>
      </c>
      <c r="K269" s="24">
        <v>827</v>
      </c>
      <c r="L269" s="76"/>
      <c r="M269" s="77">
        <v>-46.6</v>
      </c>
      <c r="N269" s="77">
        <v>57</v>
      </c>
      <c r="O269" s="78">
        <v>6.7</v>
      </c>
      <c r="P269" s="78">
        <v>4.9</v>
      </c>
      <c r="Q269" s="79">
        <v>37.3</v>
      </c>
      <c r="R269" s="77"/>
      <c r="S269" s="77">
        <v>12.5</v>
      </c>
      <c r="T269" s="78">
        <v>5.7</v>
      </c>
    </row>
    <row r="270" spans="2:20" ht="3.75" customHeight="1" thickTop="1">
      <c r="B270" s="49"/>
      <c r="C270" s="66"/>
      <c r="D270" s="39"/>
      <c r="E270" s="39"/>
      <c r="F270" s="14"/>
      <c r="G270" s="96"/>
      <c r="H270" s="15"/>
      <c r="I270" s="39"/>
      <c r="J270" s="39"/>
      <c r="K270" s="14"/>
      <c r="L270" s="54"/>
      <c r="M270" s="67"/>
      <c r="N270" s="67"/>
      <c r="O270" s="68"/>
      <c r="P270" s="68"/>
      <c r="Q270" s="111"/>
      <c r="R270" s="67"/>
      <c r="S270" s="67"/>
      <c r="T270" s="68"/>
    </row>
    <row r="271" spans="1:20" s="71" customFormat="1" ht="12.75" customHeight="1">
      <c r="A271" s="72"/>
      <c r="B271" s="73" t="s">
        <v>32</v>
      </c>
      <c r="C271" s="85"/>
      <c r="D271" s="99">
        <v>0.33418891170431214</v>
      </c>
      <c r="E271" s="99">
        <v>0.350519584332534</v>
      </c>
      <c r="F271" s="98">
        <v>0.332</v>
      </c>
      <c r="G271" s="99">
        <v>0.3411231252179979</v>
      </c>
      <c r="H271" s="100">
        <v>0.332</v>
      </c>
      <c r="I271" s="99"/>
      <c r="J271" s="99">
        <v>0.34337078651685393</v>
      </c>
      <c r="K271" s="98">
        <v>0.3365577660156963</v>
      </c>
      <c r="L271" s="76"/>
      <c r="M271" s="77"/>
      <c r="N271" s="77"/>
      <c r="O271" s="78"/>
      <c r="P271" s="78"/>
      <c r="Q271" s="79"/>
      <c r="R271" s="77"/>
      <c r="S271" s="77"/>
      <c r="T271" s="78"/>
    </row>
    <row r="272" spans="2:20" ht="12.75" customHeight="1">
      <c r="B272" s="81" t="s">
        <v>102</v>
      </c>
      <c r="C272" s="66"/>
      <c r="D272" s="39">
        <v>209</v>
      </c>
      <c r="E272" s="39">
        <v>311</v>
      </c>
      <c r="F272" s="14">
        <v>183</v>
      </c>
      <c r="G272" s="39">
        <v>389</v>
      </c>
      <c r="H272" s="15">
        <v>303</v>
      </c>
      <c r="I272" s="39"/>
      <c r="J272" s="39">
        <v>520</v>
      </c>
      <c r="K272" s="14">
        <v>572</v>
      </c>
      <c r="L272" s="54"/>
      <c r="M272" s="67"/>
      <c r="N272" s="67"/>
      <c r="O272" s="68"/>
      <c r="P272" s="68"/>
      <c r="Q272" s="111"/>
      <c r="R272" s="67"/>
      <c r="S272" s="67"/>
      <c r="T272" s="68"/>
    </row>
    <row r="273" spans="2:20" ht="3.75" customHeight="1">
      <c r="B273" s="81"/>
      <c r="C273" s="66"/>
      <c r="D273" s="39"/>
      <c r="E273" s="14"/>
      <c r="F273" s="39"/>
      <c r="G273" s="14"/>
      <c r="H273" s="15"/>
      <c r="I273" s="14"/>
      <c r="J273" s="39"/>
      <c r="K273" s="14"/>
      <c r="L273" s="54"/>
      <c r="M273" s="67"/>
      <c r="N273" s="67"/>
      <c r="O273" s="67"/>
      <c r="P273" s="68"/>
      <c r="Q273" s="111"/>
      <c r="R273" s="67"/>
      <c r="S273" s="67"/>
      <c r="T273" s="68"/>
    </row>
    <row r="274" spans="1:20" ht="12.75" customHeight="1">
      <c r="A274" s="817" t="s">
        <v>463</v>
      </c>
      <c r="B274" s="818"/>
      <c r="C274" s="66"/>
      <c r="D274" s="66"/>
      <c r="E274" s="14"/>
      <c r="F274" s="14"/>
      <c r="G274" s="14"/>
      <c r="H274" s="15"/>
      <c r="I274" s="14"/>
      <c r="J274" s="39"/>
      <c r="K274" s="14"/>
      <c r="L274" s="54"/>
      <c r="M274" s="67"/>
      <c r="N274" s="67"/>
      <c r="O274" s="68"/>
      <c r="P274" s="68"/>
      <c r="Q274" s="111"/>
      <c r="R274" s="67"/>
      <c r="S274" s="67"/>
      <c r="T274" s="68"/>
    </row>
    <row r="275" spans="2:20" ht="12.75" customHeight="1">
      <c r="B275" s="65" t="s">
        <v>44</v>
      </c>
      <c r="C275" s="66"/>
      <c r="D275" s="39">
        <v>1098</v>
      </c>
      <c r="E275" s="39">
        <v>1170</v>
      </c>
      <c r="F275" s="14">
        <v>1236</v>
      </c>
      <c r="G275" s="39">
        <v>1231</v>
      </c>
      <c r="H275" s="15">
        <v>1200</v>
      </c>
      <c r="I275" s="39"/>
      <c r="J275" s="39">
        <v>2268</v>
      </c>
      <c r="K275" s="14">
        <v>2467</v>
      </c>
      <c r="L275" s="54"/>
      <c r="M275" s="67"/>
      <c r="N275" s="67"/>
      <c r="O275" s="68"/>
      <c r="P275" s="68"/>
      <c r="Q275" s="111"/>
      <c r="R275" s="67"/>
      <c r="S275" s="67"/>
      <c r="T275" s="68"/>
    </row>
    <row r="276" spans="2:20" ht="12.75" customHeight="1">
      <c r="B276" s="65" t="s">
        <v>61</v>
      </c>
      <c r="C276" s="66"/>
      <c r="D276" s="39">
        <v>184</v>
      </c>
      <c r="E276" s="39">
        <v>207</v>
      </c>
      <c r="F276" s="14">
        <v>220</v>
      </c>
      <c r="G276" s="39">
        <v>228</v>
      </c>
      <c r="H276" s="15">
        <v>220</v>
      </c>
      <c r="I276" s="39"/>
      <c r="J276" s="39">
        <v>391</v>
      </c>
      <c r="K276" s="14">
        <v>448</v>
      </c>
      <c r="L276" s="54"/>
      <c r="M276" s="67"/>
      <c r="N276" s="67"/>
      <c r="O276" s="68"/>
      <c r="P276" s="68"/>
      <c r="Q276" s="111"/>
      <c r="R276" s="67"/>
      <c r="S276" s="67"/>
      <c r="T276" s="68"/>
    </row>
    <row r="277" spans="2:20" ht="12.75" customHeight="1">
      <c r="B277" s="65" t="s">
        <v>33</v>
      </c>
      <c r="C277" s="66"/>
      <c r="D277" s="39">
        <v>111</v>
      </c>
      <c r="E277" s="39">
        <v>157</v>
      </c>
      <c r="F277" s="14">
        <v>187</v>
      </c>
      <c r="G277" s="39">
        <v>205</v>
      </c>
      <c r="H277" s="15">
        <v>233</v>
      </c>
      <c r="I277" s="39"/>
      <c r="J277" s="39">
        <v>268</v>
      </c>
      <c r="K277" s="14">
        <v>392</v>
      </c>
      <c r="L277" s="54"/>
      <c r="M277" s="67"/>
      <c r="N277" s="67"/>
      <c r="O277" s="68"/>
      <c r="P277" s="68"/>
      <c r="Q277" s="111"/>
      <c r="R277" s="67"/>
      <c r="S277" s="67"/>
      <c r="T277" s="68"/>
    </row>
    <row r="278" spans="2:20" ht="12.75" customHeight="1">
      <c r="B278" s="65" t="s">
        <v>67</v>
      </c>
      <c r="C278" s="66"/>
      <c r="D278" s="39">
        <v>70</v>
      </c>
      <c r="E278" s="39">
        <v>75</v>
      </c>
      <c r="F278" s="14">
        <v>86</v>
      </c>
      <c r="G278" s="39">
        <v>90</v>
      </c>
      <c r="H278" s="15">
        <v>99</v>
      </c>
      <c r="I278" s="39"/>
      <c r="J278" s="39">
        <v>145</v>
      </c>
      <c r="K278" s="14">
        <v>176</v>
      </c>
      <c r="L278" s="54"/>
      <c r="M278" s="67"/>
      <c r="N278" s="67"/>
      <c r="O278" s="68"/>
      <c r="P278" s="68"/>
      <c r="Q278" s="111"/>
      <c r="R278" s="67"/>
      <c r="S278" s="67"/>
      <c r="T278" s="68"/>
    </row>
    <row r="279" spans="2:20" ht="12.75" customHeight="1">
      <c r="B279" s="65" t="s">
        <v>107</v>
      </c>
      <c r="C279" s="66"/>
      <c r="D279" s="70">
        <v>71</v>
      </c>
      <c r="E279" s="70">
        <v>81</v>
      </c>
      <c r="F279" s="20">
        <v>77</v>
      </c>
      <c r="G279" s="70">
        <v>90</v>
      </c>
      <c r="H279" s="21">
        <v>69</v>
      </c>
      <c r="I279" s="39"/>
      <c r="J279" s="70">
        <v>152</v>
      </c>
      <c r="K279" s="20">
        <v>167</v>
      </c>
      <c r="L279" s="54"/>
      <c r="M279" s="67"/>
      <c r="N279" s="67"/>
      <c r="O279" s="68"/>
      <c r="P279" s="68"/>
      <c r="Q279" s="111"/>
      <c r="R279" s="67"/>
      <c r="S279" s="67"/>
      <c r="T279" s="68"/>
    </row>
    <row r="280" spans="1:20" s="71" customFormat="1" ht="12.75" customHeight="1">
      <c r="A280" s="72"/>
      <c r="B280" s="73" t="s">
        <v>57</v>
      </c>
      <c r="C280" s="85"/>
      <c r="D280" s="75">
        <v>1534</v>
      </c>
      <c r="E280" s="75">
        <v>1690</v>
      </c>
      <c r="F280" s="34">
        <v>1806</v>
      </c>
      <c r="G280" s="75">
        <v>1844</v>
      </c>
      <c r="H280" s="35">
        <v>1821</v>
      </c>
      <c r="I280" s="75"/>
      <c r="J280" s="75">
        <v>3224</v>
      </c>
      <c r="K280" s="34">
        <v>3650</v>
      </c>
      <c r="L280" s="76"/>
      <c r="M280" s="77">
        <v>1.6</v>
      </c>
      <c r="N280" s="77">
        <v>4.2</v>
      </c>
      <c r="O280" s="78">
        <v>6.9</v>
      </c>
      <c r="P280" s="78">
        <v>7.4</v>
      </c>
      <c r="Q280" s="79">
        <v>0.1</v>
      </c>
      <c r="R280" s="77"/>
      <c r="S280" s="77">
        <v>2.9</v>
      </c>
      <c r="T280" s="78">
        <v>7.2</v>
      </c>
    </row>
    <row r="281" spans="2:20" ht="12.75" customHeight="1">
      <c r="B281" s="65" t="s">
        <v>100</v>
      </c>
      <c r="C281" s="66"/>
      <c r="D281" s="70">
        <v>136</v>
      </c>
      <c r="E281" s="70">
        <v>166</v>
      </c>
      <c r="F281" s="20">
        <v>150</v>
      </c>
      <c r="G281" s="70">
        <v>171</v>
      </c>
      <c r="H281" s="21">
        <v>156</v>
      </c>
      <c r="I281" s="39"/>
      <c r="J281" s="70">
        <v>302</v>
      </c>
      <c r="K281" s="20">
        <v>321</v>
      </c>
      <c r="L281" s="54"/>
      <c r="M281" s="67"/>
      <c r="N281" s="67"/>
      <c r="O281" s="68"/>
      <c r="P281" s="68"/>
      <c r="Q281" s="111"/>
      <c r="R281" s="67"/>
      <c r="S281" s="67"/>
      <c r="T281" s="68"/>
    </row>
    <row r="282" spans="1:20" s="71" customFormat="1" ht="12.75" customHeight="1">
      <c r="A282" s="72"/>
      <c r="B282" s="73" t="s">
        <v>118</v>
      </c>
      <c r="C282" s="85"/>
      <c r="D282" s="75">
        <v>1670</v>
      </c>
      <c r="E282" s="75">
        <v>1856</v>
      </c>
      <c r="F282" s="34">
        <v>1956</v>
      </c>
      <c r="G282" s="75">
        <v>2015</v>
      </c>
      <c r="H282" s="35">
        <v>1977</v>
      </c>
      <c r="I282" s="75"/>
      <c r="J282" s="75">
        <v>3526</v>
      </c>
      <c r="K282" s="34">
        <v>3971</v>
      </c>
      <c r="L282" s="76"/>
      <c r="M282" s="77">
        <v>2.1</v>
      </c>
      <c r="N282" s="77">
        <v>4</v>
      </c>
      <c r="O282" s="78">
        <v>6.9</v>
      </c>
      <c r="P282" s="78">
        <v>7.4</v>
      </c>
      <c r="Q282" s="79">
        <v>0.2</v>
      </c>
      <c r="R282" s="77"/>
      <c r="S282" s="77">
        <v>9.3</v>
      </c>
      <c r="T282" s="78">
        <v>7.2</v>
      </c>
    </row>
    <row r="283" spans="2:20" ht="12.75" customHeight="1">
      <c r="B283" s="65" t="s">
        <v>53</v>
      </c>
      <c r="C283" s="66"/>
      <c r="D283" s="39">
        <v>-486</v>
      </c>
      <c r="E283" s="39">
        <v>-545</v>
      </c>
      <c r="F283" s="14">
        <v>-578</v>
      </c>
      <c r="G283" s="39">
        <v>-624</v>
      </c>
      <c r="H283" s="15">
        <v>-601</v>
      </c>
      <c r="I283" s="39"/>
      <c r="J283" s="39">
        <v>-1031</v>
      </c>
      <c r="K283" s="14">
        <v>-1202</v>
      </c>
      <c r="L283" s="54"/>
      <c r="M283" s="67"/>
      <c r="N283" s="67"/>
      <c r="O283" s="68"/>
      <c r="P283" s="68"/>
      <c r="Q283" s="111"/>
      <c r="R283" s="67"/>
      <c r="S283" s="67"/>
      <c r="T283" s="68"/>
    </row>
    <row r="284" spans="2:20" ht="12.75" customHeight="1">
      <c r="B284" s="65" t="s">
        <v>111</v>
      </c>
      <c r="C284" s="66"/>
      <c r="D284" s="39">
        <v>-441</v>
      </c>
      <c r="E284" s="39">
        <v>-499</v>
      </c>
      <c r="F284" s="14">
        <v>-513</v>
      </c>
      <c r="G284" s="39">
        <v>-525</v>
      </c>
      <c r="H284" s="15">
        <v>-544</v>
      </c>
      <c r="I284" s="39"/>
      <c r="J284" s="39">
        <v>-940</v>
      </c>
      <c r="K284" s="14">
        <v>-1038</v>
      </c>
      <c r="L284" s="54"/>
      <c r="M284" s="67"/>
      <c r="N284" s="67"/>
      <c r="O284" s="68"/>
      <c r="P284" s="68"/>
      <c r="Q284" s="111"/>
      <c r="R284" s="67"/>
      <c r="S284" s="67"/>
      <c r="T284" s="68"/>
    </row>
    <row r="285" spans="2:20" ht="12.75" customHeight="1">
      <c r="B285" s="65" t="s">
        <v>116</v>
      </c>
      <c r="C285" s="66"/>
      <c r="D285" s="70">
        <v>-300</v>
      </c>
      <c r="E285" s="70">
        <v>-278</v>
      </c>
      <c r="F285" s="20">
        <v>-287</v>
      </c>
      <c r="G285" s="70">
        <v>-274</v>
      </c>
      <c r="H285" s="21">
        <v>-300</v>
      </c>
      <c r="I285" s="39"/>
      <c r="J285" s="70">
        <v>-578</v>
      </c>
      <c r="K285" s="20">
        <v>-561</v>
      </c>
      <c r="L285" s="54"/>
      <c r="M285" s="67"/>
      <c r="N285" s="67"/>
      <c r="O285" s="68"/>
      <c r="P285" s="68"/>
      <c r="Q285" s="111"/>
      <c r="R285" s="67"/>
      <c r="S285" s="67"/>
      <c r="T285" s="68"/>
    </row>
    <row r="286" spans="1:20" s="71" customFormat="1" ht="12.75" customHeight="1">
      <c r="A286" s="72"/>
      <c r="B286" s="73" t="s">
        <v>69</v>
      </c>
      <c r="C286" s="85"/>
      <c r="D286" s="75">
        <v>443</v>
      </c>
      <c r="E286" s="75">
        <v>534</v>
      </c>
      <c r="F286" s="34">
        <v>578</v>
      </c>
      <c r="G286" s="75">
        <v>592</v>
      </c>
      <c r="H286" s="35">
        <v>532</v>
      </c>
      <c r="I286" s="75"/>
      <c r="J286" s="75">
        <v>977</v>
      </c>
      <c r="K286" s="34">
        <v>1170</v>
      </c>
      <c r="L286" s="76"/>
      <c r="M286" s="77">
        <v>-4.3</v>
      </c>
      <c r="N286" s="77">
        <v>-5.3</v>
      </c>
      <c r="O286" s="78">
        <v>6.5</v>
      </c>
      <c r="P286" s="78">
        <v>3.8</v>
      </c>
      <c r="Q286" s="79">
        <v>-6.6</v>
      </c>
      <c r="R286" s="77"/>
      <c r="S286" s="77">
        <v>-4.8</v>
      </c>
      <c r="T286" s="78">
        <v>5.1</v>
      </c>
    </row>
    <row r="287" spans="1:20" s="71" customFormat="1" ht="12.75" customHeight="1">
      <c r="A287" s="72"/>
      <c r="B287" s="65" t="s">
        <v>49</v>
      </c>
      <c r="C287" s="85"/>
      <c r="D287" s="39"/>
      <c r="E287" s="39"/>
      <c r="F287" s="14"/>
      <c r="G287" s="39"/>
      <c r="H287" s="15"/>
      <c r="I287" s="75"/>
      <c r="J287" s="39"/>
      <c r="K287" s="14"/>
      <c r="L287" s="76"/>
      <c r="M287" s="67"/>
      <c r="N287" s="67"/>
      <c r="O287" s="68"/>
      <c r="P287" s="68"/>
      <c r="Q287" s="111"/>
      <c r="R287" s="67"/>
      <c r="S287" s="67"/>
      <c r="T287" s="68"/>
    </row>
    <row r="288" spans="2:20" ht="12.75" customHeight="1">
      <c r="B288" s="81" t="s">
        <v>126</v>
      </c>
      <c r="C288" s="66"/>
      <c r="D288" s="39">
        <v>-34</v>
      </c>
      <c r="E288" s="39">
        <v>-27</v>
      </c>
      <c r="F288" s="14">
        <v>-29</v>
      </c>
      <c r="G288" s="39">
        <v>-26</v>
      </c>
      <c r="H288" s="15">
        <v>-25</v>
      </c>
      <c r="I288" s="39"/>
      <c r="J288" s="39">
        <v>-61</v>
      </c>
      <c r="K288" s="14">
        <v>-55</v>
      </c>
      <c r="L288" s="54"/>
      <c r="M288" s="67"/>
      <c r="N288" s="67"/>
      <c r="O288" s="68"/>
      <c r="P288" s="68"/>
      <c r="Q288" s="111"/>
      <c r="R288" s="67"/>
      <c r="S288" s="67"/>
      <c r="T288" s="68"/>
    </row>
    <row r="289" spans="2:20" ht="12.75" customHeight="1">
      <c r="B289" s="81" t="s">
        <v>97</v>
      </c>
      <c r="C289" s="66"/>
      <c r="D289" s="39">
        <v>-48</v>
      </c>
      <c r="E289" s="39">
        <v>-62</v>
      </c>
      <c r="F289" s="14">
        <v>-59</v>
      </c>
      <c r="G289" s="39">
        <v>-58</v>
      </c>
      <c r="H289" s="15">
        <v>-56</v>
      </c>
      <c r="I289" s="39"/>
      <c r="J289" s="39">
        <v>-110</v>
      </c>
      <c r="K289" s="14">
        <v>-117</v>
      </c>
      <c r="L289" s="54"/>
      <c r="M289" s="67"/>
      <c r="N289" s="67"/>
      <c r="O289" s="68"/>
      <c r="P289" s="68"/>
      <c r="Q289" s="111"/>
      <c r="R289" s="67"/>
      <c r="S289" s="67"/>
      <c r="T289" s="68"/>
    </row>
    <row r="290" spans="2:20" ht="12.75" customHeight="1">
      <c r="B290" s="81" t="s">
        <v>124</v>
      </c>
      <c r="C290" s="66"/>
      <c r="D290" s="39">
        <v>-246</v>
      </c>
      <c r="E290" s="39">
        <v>-281</v>
      </c>
      <c r="F290" s="14">
        <v>-306</v>
      </c>
      <c r="G290" s="39">
        <v>-313</v>
      </c>
      <c r="H290" s="15">
        <v>-305</v>
      </c>
      <c r="I290" s="39"/>
      <c r="J290" s="39">
        <v>-527</v>
      </c>
      <c r="K290" s="14">
        <v>-619</v>
      </c>
      <c r="L290" s="54"/>
      <c r="M290" s="67"/>
      <c r="N290" s="67"/>
      <c r="O290" s="68"/>
      <c r="P290" s="68"/>
      <c r="Q290" s="111"/>
      <c r="R290" s="67"/>
      <c r="S290" s="67"/>
      <c r="T290" s="68"/>
    </row>
    <row r="291" spans="2:20" ht="12.75" customHeight="1">
      <c r="B291" s="65" t="s">
        <v>6</v>
      </c>
      <c r="C291" s="66"/>
      <c r="D291" s="70">
        <v>25</v>
      </c>
      <c r="E291" s="39">
        <v>31</v>
      </c>
      <c r="F291" s="20">
        <v>29</v>
      </c>
      <c r="G291" s="39">
        <v>22</v>
      </c>
      <c r="H291" s="21">
        <v>11</v>
      </c>
      <c r="I291" s="39"/>
      <c r="J291" s="70">
        <v>56</v>
      </c>
      <c r="K291" s="20">
        <v>51</v>
      </c>
      <c r="L291" s="54"/>
      <c r="M291" s="67"/>
      <c r="N291" s="67"/>
      <c r="O291" s="68"/>
      <c r="P291" s="68"/>
      <c r="Q291" s="111"/>
      <c r="R291" s="67"/>
      <c r="S291" s="67"/>
      <c r="T291" s="68"/>
    </row>
    <row r="292" spans="1:20" s="71" customFormat="1" ht="12.75" customHeight="1" thickBot="1">
      <c r="A292" s="72"/>
      <c r="B292" s="73" t="s">
        <v>120</v>
      </c>
      <c r="C292" s="85"/>
      <c r="D292" s="84">
        <v>140</v>
      </c>
      <c r="E292" s="84">
        <v>195</v>
      </c>
      <c r="F292" s="24">
        <v>213</v>
      </c>
      <c r="G292" s="84">
        <v>217</v>
      </c>
      <c r="H292" s="25">
        <v>157</v>
      </c>
      <c r="I292" s="75"/>
      <c r="J292" s="84">
        <v>335</v>
      </c>
      <c r="K292" s="24">
        <v>430</v>
      </c>
      <c r="L292" s="76"/>
      <c r="M292" s="77">
        <v>-23.3</v>
      </c>
      <c r="N292" s="77">
        <v>-16.3</v>
      </c>
      <c r="O292" s="78">
        <v>10.3</v>
      </c>
      <c r="P292" s="78">
        <v>-5</v>
      </c>
      <c r="Q292" s="79">
        <v>-22.4</v>
      </c>
      <c r="R292" s="77"/>
      <c r="S292" s="77">
        <v>-19.7</v>
      </c>
      <c r="T292" s="78">
        <v>2.2</v>
      </c>
    </row>
    <row r="293" spans="2:20" ht="3.75" customHeight="1" thickTop="1">
      <c r="B293" s="49"/>
      <c r="C293" s="66"/>
      <c r="D293" s="96"/>
      <c r="E293" s="96"/>
      <c r="F293" s="95"/>
      <c r="G293" s="96"/>
      <c r="H293" s="97"/>
      <c r="I293" s="96"/>
      <c r="J293" s="96"/>
      <c r="K293" s="95"/>
      <c r="L293" s="54"/>
      <c r="M293" s="67"/>
      <c r="N293" s="67"/>
      <c r="O293" s="67"/>
      <c r="P293" s="68"/>
      <c r="Q293" s="111"/>
      <c r="R293" s="67"/>
      <c r="S293" s="67"/>
      <c r="T293" s="68"/>
    </row>
    <row r="294" spans="1:20" s="71" customFormat="1" ht="12.75" customHeight="1">
      <c r="A294" s="72"/>
      <c r="B294" s="73" t="s">
        <v>32</v>
      </c>
      <c r="C294" s="85"/>
      <c r="D294" s="99">
        <v>0.265</v>
      </c>
      <c r="E294" s="99">
        <v>0.288</v>
      </c>
      <c r="F294" s="98">
        <v>0.296</v>
      </c>
      <c r="G294" s="99">
        <v>0.29379652605459056</v>
      </c>
      <c r="H294" s="100">
        <v>0.269</v>
      </c>
      <c r="I294" s="99"/>
      <c r="J294" s="99">
        <v>0.277</v>
      </c>
      <c r="K294" s="98">
        <v>0.29463611181062704</v>
      </c>
      <c r="L294" s="76"/>
      <c r="M294" s="77"/>
      <c r="N294" s="77"/>
      <c r="O294" s="77"/>
      <c r="P294" s="78"/>
      <c r="Q294" s="79"/>
      <c r="R294" s="77"/>
      <c r="S294" s="77"/>
      <c r="T294" s="78"/>
    </row>
    <row r="295" spans="2:20" ht="12.75" customHeight="1">
      <c r="B295" s="81" t="s">
        <v>102</v>
      </c>
      <c r="C295" s="66"/>
      <c r="D295" s="39">
        <v>286</v>
      </c>
      <c r="E295" s="39">
        <v>408</v>
      </c>
      <c r="F295" s="14">
        <v>306</v>
      </c>
      <c r="G295" s="39">
        <v>448</v>
      </c>
      <c r="H295" s="15">
        <v>282</v>
      </c>
      <c r="I295" s="39"/>
      <c r="J295" s="39">
        <v>695</v>
      </c>
      <c r="K295" s="14">
        <v>754</v>
      </c>
      <c r="L295" s="54"/>
      <c r="M295" s="67"/>
      <c r="N295" s="67"/>
      <c r="O295" s="67"/>
      <c r="P295" s="68"/>
      <c r="Q295" s="111"/>
      <c r="R295" s="67"/>
      <c r="S295" s="67"/>
      <c r="T295" s="68"/>
    </row>
    <row r="296" spans="2:20" ht="12.75" customHeight="1">
      <c r="B296" s="81"/>
      <c r="C296" s="49"/>
      <c r="D296" s="121"/>
      <c r="E296" s="121"/>
      <c r="F296" s="121"/>
      <c r="G296" s="121"/>
      <c r="H296" s="121"/>
      <c r="I296" s="121"/>
      <c r="J296" s="122"/>
      <c r="K296" s="121"/>
      <c r="L296" s="52"/>
      <c r="M296" s="63"/>
      <c r="N296" s="63"/>
      <c r="O296" s="63"/>
      <c r="P296" s="64"/>
      <c r="Q296" s="64"/>
      <c r="R296" s="63"/>
      <c r="S296" s="6"/>
      <c r="T296" s="72"/>
    </row>
    <row r="297" spans="2:20" ht="12.75" customHeight="1">
      <c r="B297" s="81"/>
      <c r="C297" s="49"/>
      <c r="D297" s="121"/>
      <c r="E297" s="121"/>
      <c r="F297" s="121"/>
      <c r="G297" s="121"/>
      <c r="H297" s="121"/>
      <c r="I297" s="121"/>
      <c r="J297" s="122"/>
      <c r="K297" s="121"/>
      <c r="L297" s="52"/>
      <c r="M297" s="63"/>
      <c r="N297" s="63"/>
      <c r="O297" s="63"/>
      <c r="P297" s="64"/>
      <c r="Q297" s="64"/>
      <c r="R297" s="63"/>
      <c r="S297" s="6"/>
      <c r="T297" s="72"/>
    </row>
    <row r="298" spans="1:20" ht="12.75" customHeight="1">
      <c r="A298" s="123" t="s">
        <v>48</v>
      </c>
      <c r="B298" s="60"/>
      <c r="C298" s="814"/>
      <c r="D298" s="815"/>
      <c r="E298" s="64"/>
      <c r="F298" s="64"/>
      <c r="G298" s="64"/>
      <c r="H298" s="64"/>
      <c r="I298" s="64"/>
      <c r="J298" s="63"/>
      <c r="K298" s="64"/>
      <c r="L298" s="52"/>
      <c r="M298" s="63"/>
      <c r="N298" s="63"/>
      <c r="O298" s="63"/>
      <c r="P298" s="64"/>
      <c r="Q298" s="64"/>
      <c r="R298" s="63"/>
      <c r="S298" s="6"/>
      <c r="T298" s="72"/>
    </row>
    <row r="299" spans="1:20" ht="12.75" customHeight="1">
      <c r="A299" s="124" t="s">
        <v>8</v>
      </c>
      <c r="B299" s="816" t="s">
        <v>455</v>
      </c>
      <c r="C299" s="806"/>
      <c r="D299" s="806"/>
      <c r="E299" s="806"/>
      <c r="F299" s="806"/>
      <c r="G299" s="806"/>
      <c r="H299" s="806"/>
      <c r="I299" s="806"/>
      <c r="J299" s="806"/>
      <c r="K299" s="806"/>
      <c r="L299" s="806"/>
      <c r="M299" s="806"/>
      <c r="N299" s="806"/>
      <c r="O299" s="806"/>
      <c r="P299" s="806"/>
      <c r="Q299" s="806"/>
      <c r="R299" s="806"/>
      <c r="S299" s="806"/>
      <c r="T299" s="806"/>
    </row>
    <row r="300" spans="1:20" ht="12.75" customHeight="1">
      <c r="A300" s="722" t="s">
        <v>113</v>
      </c>
      <c r="B300" s="816" t="s">
        <v>275</v>
      </c>
      <c r="C300" s="806"/>
      <c r="D300" s="806"/>
      <c r="E300" s="806"/>
      <c r="F300" s="806"/>
      <c r="G300" s="806"/>
      <c r="H300" s="806"/>
      <c r="I300" s="806"/>
      <c r="J300" s="806"/>
      <c r="K300" s="806"/>
      <c r="L300" s="806"/>
      <c r="M300" s="806"/>
      <c r="N300" s="806"/>
      <c r="O300" s="806"/>
      <c r="P300" s="806"/>
      <c r="Q300" s="806"/>
      <c r="R300" s="806"/>
      <c r="S300" s="806"/>
      <c r="T300" s="806"/>
    </row>
    <row r="301" spans="1:20" ht="12" customHeight="1">
      <c r="A301" s="45" t="s">
        <v>88</v>
      </c>
      <c r="B301" s="816" t="s">
        <v>521</v>
      </c>
      <c r="C301" s="806"/>
      <c r="D301" s="806"/>
      <c r="E301" s="806"/>
      <c r="F301" s="806"/>
      <c r="G301" s="806"/>
      <c r="H301" s="806"/>
      <c r="I301" s="806"/>
      <c r="J301" s="806"/>
      <c r="K301" s="806"/>
      <c r="L301" s="806"/>
      <c r="M301" s="806"/>
      <c r="N301" s="806"/>
      <c r="O301" s="806"/>
      <c r="P301" s="806"/>
      <c r="Q301" s="806"/>
      <c r="R301" s="806"/>
      <c r="S301" s="806"/>
      <c r="T301" s="806"/>
    </row>
    <row r="302" spans="1:20" ht="12" customHeight="1">
      <c r="A302" s="45"/>
      <c r="B302" s="806"/>
      <c r="C302" s="806"/>
      <c r="D302" s="806"/>
      <c r="E302" s="806"/>
      <c r="F302" s="806"/>
      <c r="G302" s="806"/>
      <c r="H302" s="806"/>
      <c r="I302" s="806"/>
      <c r="J302" s="806"/>
      <c r="K302" s="806"/>
      <c r="L302" s="806"/>
      <c r="M302" s="806"/>
      <c r="N302" s="806"/>
      <c r="O302" s="806"/>
      <c r="P302" s="806"/>
      <c r="Q302" s="806"/>
      <c r="R302" s="806"/>
      <c r="S302" s="806"/>
      <c r="T302" s="806"/>
    </row>
    <row r="303" spans="1:20" ht="12.75" customHeight="1">
      <c r="A303" s="124" t="s">
        <v>62</v>
      </c>
      <c r="B303" s="816" t="s">
        <v>146</v>
      </c>
      <c r="C303" s="806"/>
      <c r="D303" s="806"/>
      <c r="E303" s="806"/>
      <c r="F303" s="806"/>
      <c r="G303" s="806"/>
      <c r="H303" s="806"/>
      <c r="I303" s="806"/>
      <c r="J303" s="806"/>
      <c r="K303" s="806"/>
      <c r="L303" s="806"/>
      <c r="M303" s="806"/>
      <c r="N303" s="806"/>
      <c r="O303" s="806"/>
      <c r="P303" s="806"/>
      <c r="Q303" s="806"/>
      <c r="R303" s="806"/>
      <c r="S303" s="806"/>
      <c r="T303" s="806"/>
    </row>
    <row r="304" spans="1:20" ht="12.75">
      <c r="A304" s="125" t="s">
        <v>143</v>
      </c>
      <c r="B304" s="126" t="s">
        <v>149</v>
      </c>
      <c r="C304" s="126"/>
      <c r="D304" s="127"/>
      <c r="E304" s="127"/>
      <c r="F304" s="127"/>
      <c r="G304" s="127"/>
      <c r="H304" s="127"/>
      <c r="I304" s="128"/>
      <c r="J304" s="127"/>
      <c r="K304" s="444"/>
      <c r="L304" s="127"/>
      <c r="M304" s="129"/>
      <c r="N304" s="129"/>
      <c r="O304" s="129"/>
      <c r="P304" s="130"/>
      <c r="Q304" s="130"/>
      <c r="R304" s="129"/>
      <c r="S304" s="131"/>
      <c r="T304" s="448"/>
    </row>
  </sheetData>
  <sheetProtection/>
  <mergeCells count="12">
    <mergeCell ref="B301:T302"/>
    <mergeCell ref="A251:B251"/>
    <mergeCell ref="A178:B178"/>
    <mergeCell ref="B303:T303"/>
    <mergeCell ref="C228:D228"/>
    <mergeCell ref="A274:B274"/>
    <mergeCell ref="M1:T1"/>
    <mergeCell ref="C298:D298"/>
    <mergeCell ref="B300:T300"/>
    <mergeCell ref="B299:T299"/>
    <mergeCell ref="A201:B201"/>
    <mergeCell ref="A155:B155"/>
  </mergeCells>
  <printOptions/>
  <pageMargins left="0.75" right="0.75" top="1" bottom="1" header="0.5" footer="0.5"/>
  <pageSetup fitToHeight="5" horizontalDpi="300" verticalDpi="300" orientation="portrait" paperSize="9" scale="48" r:id="rId1"/>
  <headerFooter alignWithMargins="0">
    <oddHeader>&amp;L&amp;"Vodafone Rg,Regular"Vodafone Group Plc&amp;C&amp;"Vodafone Rg,Regular"02 Regional results</oddHeader>
  </headerFooter>
  <rowBreaks count="2" manualBreakCount="2">
    <brk id="107" max="17" man="1"/>
    <brk id="227" max="17" man="1"/>
  </rowBreaks>
</worksheet>
</file>

<file path=xl/worksheets/sheet4.xml><?xml version="1.0" encoding="utf-8"?>
<worksheet xmlns="http://schemas.openxmlformats.org/spreadsheetml/2006/main" xmlns:r="http://schemas.openxmlformats.org/officeDocument/2006/relationships">
  <sheetPr>
    <pageSetUpPr fitToPage="1"/>
  </sheetPr>
  <dimension ref="A1:M62"/>
  <sheetViews>
    <sheetView zoomScalePageLayoutView="0" workbookViewId="0" topLeftCell="A1">
      <selection activeCell="A1" sqref="A1"/>
    </sheetView>
  </sheetViews>
  <sheetFormatPr defaultColWidth="9.140625" defaultRowHeight="12.75" customHeight="1"/>
  <cols>
    <col min="1" max="1" width="9.140625" style="324" customWidth="1"/>
    <col min="2" max="2" width="66.421875" style="333" customWidth="1"/>
    <col min="3" max="3" width="3.7109375" style="325" customWidth="1"/>
    <col min="4" max="8" width="8.7109375" style="324" customWidth="1"/>
    <col min="9" max="9" width="3.7109375" style="324" customWidth="1"/>
    <col min="10" max="11" width="8.7109375" style="324" customWidth="1"/>
    <col min="12" max="12" width="3.7109375" style="324" customWidth="1"/>
    <col min="13" max="13" width="9.140625" style="325" customWidth="1"/>
    <col min="14" max="16384" width="9.140625" style="324" customWidth="1"/>
  </cols>
  <sheetData>
    <row r="1" spans="2:11" ht="12.75" customHeight="1">
      <c r="B1" s="325"/>
      <c r="D1" s="326" t="s">
        <v>93</v>
      </c>
      <c r="E1" s="326" t="s">
        <v>86</v>
      </c>
      <c r="F1" s="326" t="s">
        <v>207</v>
      </c>
      <c r="G1" s="326" t="s">
        <v>76</v>
      </c>
      <c r="H1" s="327" t="s">
        <v>298</v>
      </c>
      <c r="I1" s="326"/>
      <c r="J1" s="326" t="s">
        <v>35</v>
      </c>
      <c r="K1" s="326" t="s">
        <v>22</v>
      </c>
    </row>
    <row r="2" spans="2:11" ht="12.75" customHeight="1">
      <c r="B2" s="328"/>
      <c r="D2" s="329" t="s">
        <v>134</v>
      </c>
      <c r="E2" s="326" t="s">
        <v>134</v>
      </c>
      <c r="F2" s="326" t="s">
        <v>134</v>
      </c>
      <c r="G2" s="326" t="s">
        <v>134</v>
      </c>
      <c r="H2" s="327" t="s">
        <v>134</v>
      </c>
      <c r="I2" s="326"/>
      <c r="J2" s="329" t="s">
        <v>13</v>
      </c>
      <c r="K2" s="450" t="s">
        <v>13</v>
      </c>
    </row>
    <row r="3" spans="2:11" ht="12.75" customHeight="1">
      <c r="B3" s="330"/>
      <c r="D3" s="331"/>
      <c r="E3" s="331"/>
      <c r="F3" s="331"/>
      <c r="G3" s="331"/>
      <c r="H3" s="332"/>
      <c r="I3" s="331"/>
      <c r="J3" s="331"/>
      <c r="K3" s="331"/>
    </row>
    <row r="4" spans="1:11" ht="12.75" customHeight="1" thickBot="1">
      <c r="A4" s="333" t="s">
        <v>208</v>
      </c>
      <c r="D4" s="334">
        <v>21761</v>
      </c>
      <c r="E4" s="334">
        <v>22711</v>
      </c>
      <c r="F4" s="334">
        <v>22603</v>
      </c>
      <c r="G4" s="334">
        <v>23281</v>
      </c>
      <c r="H4" s="336">
        <v>23520</v>
      </c>
      <c r="I4" s="335"/>
      <c r="J4" s="334">
        <v>44472</v>
      </c>
      <c r="K4" s="334">
        <v>45884</v>
      </c>
    </row>
    <row r="5" spans="1:11" ht="3.75" customHeight="1" thickTop="1">
      <c r="A5" s="333"/>
      <c r="D5" s="335"/>
      <c r="E5" s="335"/>
      <c r="F5" s="335"/>
      <c r="G5" s="335"/>
      <c r="H5" s="337"/>
      <c r="I5" s="335"/>
      <c r="J5" s="335"/>
      <c r="K5" s="335"/>
    </row>
    <row r="6" spans="1:11" s="341" customFormat="1" ht="12.75" customHeight="1">
      <c r="A6" s="330" t="s">
        <v>209</v>
      </c>
      <c r="B6" s="330"/>
      <c r="C6" s="338"/>
      <c r="D6" s="339">
        <v>7455</v>
      </c>
      <c r="E6" s="339">
        <v>7280</v>
      </c>
      <c r="F6" s="339">
        <v>7363</v>
      </c>
      <c r="G6" s="339">
        <v>7307</v>
      </c>
      <c r="H6" s="340">
        <v>7532</v>
      </c>
      <c r="I6" s="339"/>
      <c r="J6" s="339">
        <v>14735</v>
      </c>
      <c r="K6" s="339">
        <v>14670</v>
      </c>
    </row>
    <row r="7" spans="1:11" ht="12.75" customHeight="1">
      <c r="A7" s="333" t="s">
        <v>32</v>
      </c>
      <c r="D7" s="64">
        <v>0.3425853591287165</v>
      </c>
      <c r="E7" s="64">
        <v>0.32054951345163135</v>
      </c>
      <c r="F7" s="64">
        <v>0.32575321859930095</v>
      </c>
      <c r="G7" s="64">
        <v>0.3138610884412182</v>
      </c>
      <c r="H7" s="217">
        <v>0.32</v>
      </c>
      <c r="I7" s="331"/>
      <c r="J7" s="64">
        <v>0.3313320741140493</v>
      </c>
      <c r="K7" s="64">
        <v>0.3197192921279749</v>
      </c>
    </row>
    <row r="8" spans="1:11" ht="3.75" customHeight="1">
      <c r="A8" s="333"/>
      <c r="D8" s="331"/>
      <c r="E8" s="331"/>
      <c r="F8" s="331"/>
      <c r="G8" s="331"/>
      <c r="H8" s="332"/>
      <c r="I8" s="331"/>
      <c r="J8" s="331"/>
      <c r="K8" s="331"/>
    </row>
    <row r="9" spans="1:11" ht="12.75" customHeight="1">
      <c r="A9" s="333" t="s">
        <v>210</v>
      </c>
      <c r="D9" s="335">
        <v>-3866</v>
      </c>
      <c r="E9" s="335">
        <v>-4145</v>
      </c>
      <c r="F9" s="335">
        <v>-3948</v>
      </c>
      <c r="G9" s="335">
        <v>-4019</v>
      </c>
      <c r="H9" s="337">
        <v>-4018</v>
      </c>
      <c r="I9" s="335"/>
      <c r="J9" s="335">
        <v>-8011</v>
      </c>
      <c r="K9" s="335">
        <v>-7967</v>
      </c>
    </row>
    <row r="10" spans="1:11" ht="12.75" customHeight="1">
      <c r="A10" s="342" t="s">
        <v>6</v>
      </c>
      <c r="D10" s="343">
        <v>2322</v>
      </c>
      <c r="E10" s="343">
        <v>2420</v>
      </c>
      <c r="F10" s="343">
        <v>2654</v>
      </c>
      <c r="G10" s="343">
        <v>2461</v>
      </c>
      <c r="H10" s="344">
        <v>2521</v>
      </c>
      <c r="I10" s="335"/>
      <c r="J10" s="343">
        <v>4742</v>
      </c>
      <c r="K10" s="343">
        <v>5115</v>
      </c>
    </row>
    <row r="11" spans="1:11" s="341" customFormat="1" ht="12.75" customHeight="1">
      <c r="A11" s="330" t="s">
        <v>235</v>
      </c>
      <c r="B11" s="330"/>
      <c r="C11" s="345"/>
      <c r="D11" s="339">
        <v>5911</v>
      </c>
      <c r="E11" s="339">
        <v>5555</v>
      </c>
      <c r="F11" s="339">
        <v>6069</v>
      </c>
      <c r="G11" s="339">
        <v>5749</v>
      </c>
      <c r="H11" s="340">
        <v>6035</v>
      </c>
      <c r="I11" s="339"/>
      <c r="J11" s="339">
        <v>11466</v>
      </c>
      <c r="K11" s="339">
        <v>11818</v>
      </c>
    </row>
    <row r="12" spans="1:11" ht="12.75" customHeight="1">
      <c r="A12" s="333" t="s">
        <v>211</v>
      </c>
      <c r="D12" s="343">
        <v>-430</v>
      </c>
      <c r="E12" s="343">
        <v>-472</v>
      </c>
      <c r="F12" s="343">
        <v>-440</v>
      </c>
      <c r="G12" s="343">
        <v>-375</v>
      </c>
      <c r="H12" s="344">
        <v>-893</v>
      </c>
      <c r="I12" s="335"/>
      <c r="J12" s="343">
        <v>-902</v>
      </c>
      <c r="K12" s="343">
        <v>-815</v>
      </c>
    </row>
    <row r="13" spans="1:11" s="341" customFormat="1" ht="12.75" customHeight="1">
      <c r="A13" s="330" t="s">
        <v>212</v>
      </c>
      <c r="B13" s="330"/>
      <c r="C13" s="338"/>
      <c r="D13" s="339">
        <v>5481</v>
      </c>
      <c r="E13" s="339">
        <v>5083</v>
      </c>
      <c r="F13" s="339">
        <v>5629</v>
      </c>
      <c r="G13" s="339">
        <v>5374</v>
      </c>
      <c r="H13" s="340">
        <v>5142</v>
      </c>
      <c r="I13" s="339"/>
      <c r="J13" s="339">
        <v>10564</v>
      </c>
      <c r="K13" s="339">
        <v>11003</v>
      </c>
    </row>
    <row r="14" spans="1:11" ht="12.75" customHeight="1">
      <c r="A14" s="333" t="s">
        <v>213</v>
      </c>
      <c r="D14" s="335">
        <v>-924</v>
      </c>
      <c r="E14" s="335">
        <v>-1196</v>
      </c>
      <c r="F14" s="335">
        <v>-1051</v>
      </c>
      <c r="G14" s="335">
        <v>-1274</v>
      </c>
      <c r="H14" s="337">
        <v>-1197</v>
      </c>
      <c r="I14" s="335"/>
      <c r="J14" s="335">
        <v>-2120</v>
      </c>
      <c r="K14" s="335">
        <v>-2325</v>
      </c>
    </row>
    <row r="15" spans="1:11" ht="12.75" customHeight="1">
      <c r="A15" s="333" t="s">
        <v>157</v>
      </c>
      <c r="D15" s="335">
        <v>25</v>
      </c>
      <c r="E15" s="335">
        <v>2</v>
      </c>
      <c r="F15" s="335">
        <v>38</v>
      </c>
      <c r="G15" s="335">
        <v>60</v>
      </c>
      <c r="H15" s="337">
        <v>17</v>
      </c>
      <c r="I15" s="335"/>
      <c r="J15" s="335">
        <v>27</v>
      </c>
      <c r="K15" s="335">
        <v>98</v>
      </c>
    </row>
    <row r="16" spans="1:11" s="341" customFormat="1" ht="12.75" customHeight="1" thickBot="1">
      <c r="A16" s="330" t="s">
        <v>214</v>
      </c>
      <c r="B16" s="330"/>
      <c r="C16" s="338"/>
      <c r="D16" s="346">
        <v>4582</v>
      </c>
      <c r="E16" s="346">
        <v>3889</v>
      </c>
      <c r="F16" s="346">
        <v>4616</v>
      </c>
      <c r="G16" s="346">
        <v>4160</v>
      </c>
      <c r="H16" s="347">
        <v>3962</v>
      </c>
      <c r="I16" s="339"/>
      <c r="J16" s="346">
        <v>8471</v>
      </c>
      <c r="K16" s="346">
        <v>8776</v>
      </c>
    </row>
    <row r="17" spans="1:11" ht="3.75" customHeight="1" thickTop="1">
      <c r="A17" s="333"/>
      <c r="D17" s="331"/>
      <c r="E17" s="331"/>
      <c r="F17" s="331"/>
      <c r="G17" s="331"/>
      <c r="H17" s="332"/>
      <c r="I17" s="331"/>
      <c r="J17" s="331"/>
      <c r="K17" s="331"/>
    </row>
    <row r="18" spans="1:11" ht="12.75" customHeight="1">
      <c r="A18" s="333" t="s">
        <v>215</v>
      </c>
      <c r="D18" s="348" t="s">
        <v>216</v>
      </c>
      <c r="E18" s="348"/>
      <c r="F18" s="348">
        <v>8.76</v>
      </c>
      <c r="G18" s="348"/>
      <c r="H18" s="350">
        <v>7.75</v>
      </c>
      <c r="I18" s="349"/>
      <c r="J18" s="348">
        <v>16.11</v>
      </c>
      <c r="K18" s="348">
        <v>16.75</v>
      </c>
    </row>
    <row r="19" spans="1:11" ht="12.75" customHeight="1">
      <c r="A19" s="333" t="s">
        <v>217</v>
      </c>
      <c r="D19" s="331">
        <v>52556</v>
      </c>
      <c r="E19" s="331"/>
      <c r="F19" s="331">
        <v>52701</v>
      </c>
      <c r="G19" s="331"/>
      <c r="H19" s="332">
        <v>51132</v>
      </c>
      <c r="I19" s="331"/>
      <c r="J19" s="331">
        <v>52595</v>
      </c>
      <c r="K19" s="335">
        <v>52408</v>
      </c>
    </row>
    <row r="20" spans="1:11" ht="3.75" customHeight="1">
      <c r="A20" s="333"/>
      <c r="D20" s="331"/>
      <c r="E20" s="331"/>
      <c r="F20" s="331"/>
      <c r="G20" s="331"/>
      <c r="H20" s="332"/>
      <c r="I20" s="331"/>
      <c r="J20" s="331"/>
      <c r="K20" s="331"/>
    </row>
    <row r="21" spans="1:11" ht="12.75" customHeight="1">
      <c r="A21" s="342" t="s">
        <v>218</v>
      </c>
      <c r="D21" s="335">
        <v>52621</v>
      </c>
      <c r="E21" s="335">
        <v>52483</v>
      </c>
      <c r="F21" s="335">
        <v>52641</v>
      </c>
      <c r="G21" s="335">
        <v>52483</v>
      </c>
      <c r="H21" s="337">
        <v>50657</v>
      </c>
      <c r="I21" s="335"/>
      <c r="J21" s="335">
        <v>52663</v>
      </c>
      <c r="K21" s="335">
        <v>51576</v>
      </c>
    </row>
    <row r="22" spans="1:11" ht="3.75" customHeight="1">
      <c r="A22" s="351"/>
      <c r="D22" s="335"/>
      <c r="E22" s="335"/>
      <c r="F22" s="335"/>
      <c r="G22" s="335"/>
      <c r="H22" s="337"/>
      <c r="I22" s="335"/>
      <c r="J22" s="335"/>
      <c r="K22" s="335"/>
    </row>
    <row r="23" spans="1:11" ht="12.75" customHeight="1">
      <c r="A23" s="352" t="s">
        <v>219</v>
      </c>
      <c r="D23" s="335"/>
      <c r="E23" s="335"/>
      <c r="F23" s="335"/>
      <c r="G23" s="335"/>
      <c r="H23" s="337"/>
      <c r="I23" s="335"/>
      <c r="J23" s="335"/>
      <c r="K23" s="335"/>
    </row>
    <row r="24" spans="1:11" s="341" customFormat="1" ht="12.75" customHeight="1">
      <c r="A24" s="353" t="s">
        <v>211</v>
      </c>
      <c r="B24" s="330"/>
      <c r="C24" s="338"/>
      <c r="D24" s="339">
        <v>-430</v>
      </c>
      <c r="E24" s="339">
        <v>-472</v>
      </c>
      <c r="F24" s="339">
        <v>-440</v>
      </c>
      <c r="G24" s="339">
        <v>-375</v>
      </c>
      <c r="H24" s="340">
        <v>-893</v>
      </c>
      <c r="I24" s="339"/>
      <c r="J24" s="339">
        <v>-902</v>
      </c>
      <c r="K24" s="339">
        <v>-815</v>
      </c>
    </row>
    <row r="25" spans="1:11" ht="13.5" customHeight="1">
      <c r="A25" s="354" t="s">
        <v>236</v>
      </c>
      <c r="D25" s="335">
        <v>116</v>
      </c>
      <c r="E25" s="335">
        <v>-10</v>
      </c>
      <c r="F25" s="335">
        <v>1078</v>
      </c>
      <c r="G25" s="335">
        <v>617</v>
      </c>
      <c r="H25" s="337">
        <v>66</v>
      </c>
      <c r="I25" s="335"/>
      <c r="J25" s="335">
        <v>106</v>
      </c>
      <c r="K25" s="335">
        <v>1695</v>
      </c>
    </row>
    <row r="26" spans="1:11" s="341" customFormat="1" ht="12.75" customHeight="1" thickBot="1">
      <c r="A26" s="355" t="s">
        <v>220</v>
      </c>
      <c r="B26" s="330"/>
      <c r="C26" s="338"/>
      <c r="D26" s="346">
        <v>-314</v>
      </c>
      <c r="E26" s="346">
        <v>-482</v>
      </c>
      <c r="F26" s="346">
        <v>638</v>
      </c>
      <c r="G26" s="346">
        <v>242</v>
      </c>
      <c r="H26" s="347">
        <v>-827</v>
      </c>
      <c r="I26" s="339"/>
      <c r="J26" s="346">
        <v>-796</v>
      </c>
      <c r="K26" s="346">
        <v>880</v>
      </c>
    </row>
    <row r="27" spans="1:11" ht="3.75" customHeight="1" thickTop="1">
      <c r="A27" s="356"/>
      <c r="D27" s="331"/>
      <c r="E27" s="331"/>
      <c r="F27" s="331"/>
      <c r="G27" s="331"/>
      <c r="H27" s="332"/>
      <c r="I27" s="331"/>
      <c r="J27" s="331"/>
      <c r="K27" s="331"/>
    </row>
    <row r="28" spans="1:11" ht="3.75" customHeight="1">
      <c r="A28" s="357"/>
      <c r="D28" s="331"/>
      <c r="E28" s="331"/>
      <c r="F28" s="331"/>
      <c r="G28" s="331"/>
      <c r="H28" s="332"/>
      <c r="I28" s="331"/>
      <c r="J28" s="331"/>
      <c r="K28" s="331"/>
    </row>
    <row r="29" spans="1:11" ht="12.75" customHeight="1">
      <c r="A29" s="358" t="s">
        <v>45</v>
      </c>
      <c r="D29" s="331"/>
      <c r="E29" s="331"/>
      <c r="F29" s="331"/>
      <c r="G29" s="331"/>
      <c r="H29" s="332"/>
      <c r="I29" s="331"/>
      <c r="J29" s="359"/>
      <c r="K29" s="331"/>
    </row>
    <row r="30" spans="1:11" s="341" customFormat="1" ht="12.75" customHeight="1">
      <c r="A30" s="353" t="s">
        <v>221</v>
      </c>
      <c r="B30" s="330"/>
      <c r="C30" s="338"/>
      <c r="D30" s="360">
        <v>0.215</v>
      </c>
      <c r="E30" s="360">
        <v>0.26735074626865674</v>
      </c>
      <c r="F30" s="360">
        <v>0.229</v>
      </c>
      <c r="G30" s="360">
        <v>0.262</v>
      </c>
      <c r="H30" s="362">
        <v>0.252</v>
      </c>
      <c r="I30" s="361"/>
      <c r="J30" s="360">
        <v>0.24</v>
      </c>
      <c r="K30" s="360">
        <v>0.245</v>
      </c>
    </row>
    <row r="31" spans="1:11" ht="12.75" customHeight="1">
      <c r="A31" s="353"/>
      <c r="D31" s="331"/>
      <c r="E31" s="331"/>
      <c r="F31" s="331"/>
      <c r="G31" s="331"/>
      <c r="H31" s="332"/>
      <c r="I31" s="331"/>
      <c r="J31" s="331"/>
      <c r="K31" s="331"/>
    </row>
    <row r="32" spans="1:11" s="341" customFormat="1" ht="12.75" customHeight="1">
      <c r="A32" s="353" t="s">
        <v>222</v>
      </c>
      <c r="B32" s="330"/>
      <c r="C32" s="338"/>
      <c r="D32" s="363">
        <v>5856</v>
      </c>
      <c r="E32" s="363">
        <v>5360</v>
      </c>
      <c r="F32" s="339">
        <v>5995</v>
      </c>
      <c r="G32" s="363">
        <v>5612</v>
      </c>
      <c r="H32" s="364">
        <v>5327</v>
      </c>
      <c r="I32" s="363"/>
      <c r="J32" s="363">
        <v>11216</v>
      </c>
      <c r="K32" s="363">
        <v>11607</v>
      </c>
    </row>
    <row r="33" spans="1:11" ht="12.75" customHeight="1">
      <c r="A33" s="342" t="s">
        <v>223</v>
      </c>
      <c r="D33" s="365">
        <v>-375</v>
      </c>
      <c r="E33" s="365">
        <v>-277</v>
      </c>
      <c r="F33" s="343">
        <v>-366</v>
      </c>
      <c r="G33" s="365">
        <v>-238</v>
      </c>
      <c r="H33" s="367">
        <v>-185</v>
      </c>
      <c r="I33" s="366"/>
      <c r="J33" s="365">
        <v>-652</v>
      </c>
      <c r="K33" s="365">
        <v>-604</v>
      </c>
    </row>
    <row r="34" spans="1:11" s="341" customFormat="1" ht="12.75" customHeight="1">
      <c r="A34" s="353" t="s">
        <v>224</v>
      </c>
      <c r="B34" s="330"/>
      <c r="C34" s="338"/>
      <c r="D34" s="363">
        <v>5481</v>
      </c>
      <c r="E34" s="363">
        <v>5083</v>
      </c>
      <c r="F34" s="339">
        <v>5629</v>
      </c>
      <c r="G34" s="363">
        <v>5374</v>
      </c>
      <c r="H34" s="364">
        <v>5142</v>
      </c>
      <c r="I34" s="363"/>
      <c r="J34" s="363">
        <v>10564</v>
      </c>
      <c r="K34" s="363">
        <v>11003</v>
      </c>
    </row>
    <row r="35" spans="1:11" ht="12.75" customHeight="1">
      <c r="A35" s="342" t="s">
        <v>225</v>
      </c>
      <c r="D35" s="365">
        <v>266</v>
      </c>
      <c r="E35" s="365">
        <v>-2156</v>
      </c>
      <c r="F35" s="335">
        <v>2611</v>
      </c>
      <c r="G35" s="365">
        <v>-4116</v>
      </c>
      <c r="H35" s="367">
        <v>2869</v>
      </c>
      <c r="I35" s="366"/>
      <c r="J35" s="366">
        <v>-1890</v>
      </c>
      <c r="K35" s="366">
        <v>-1505</v>
      </c>
    </row>
    <row r="36" spans="1:11" s="341" customFormat="1" ht="12.75" customHeight="1" thickBot="1">
      <c r="A36" s="353" t="s">
        <v>226</v>
      </c>
      <c r="B36" s="330"/>
      <c r="C36" s="338"/>
      <c r="D36" s="369">
        <v>5747</v>
      </c>
      <c r="E36" s="369">
        <v>2927</v>
      </c>
      <c r="F36" s="346">
        <v>8240</v>
      </c>
      <c r="G36" s="369">
        <v>1258</v>
      </c>
      <c r="H36" s="370">
        <v>8011</v>
      </c>
      <c r="I36" s="363"/>
      <c r="J36" s="369">
        <v>8674</v>
      </c>
      <c r="K36" s="369">
        <v>9498</v>
      </c>
    </row>
    <row r="37" spans="1:11" ht="3.75" customHeight="1" thickTop="1">
      <c r="A37" s="342"/>
      <c r="D37" s="366"/>
      <c r="E37" s="366"/>
      <c r="F37" s="335"/>
      <c r="G37" s="366"/>
      <c r="H37" s="368"/>
      <c r="I37" s="366"/>
      <c r="J37" s="366"/>
      <c r="K37" s="366"/>
    </row>
    <row r="38" spans="1:11" s="341" customFormat="1" ht="12.75" customHeight="1">
      <c r="A38" s="353" t="s">
        <v>227</v>
      </c>
      <c r="B38" s="330"/>
      <c r="C38" s="338"/>
      <c r="D38" s="363">
        <v>1259</v>
      </c>
      <c r="E38" s="363">
        <v>1433</v>
      </c>
      <c r="F38" s="339">
        <v>1373</v>
      </c>
      <c r="G38" s="363">
        <v>1471</v>
      </c>
      <c r="H38" s="364">
        <v>1342</v>
      </c>
      <c r="I38" s="363"/>
      <c r="J38" s="363">
        <v>2692</v>
      </c>
      <c r="K38" s="363">
        <v>2844</v>
      </c>
    </row>
    <row r="39" spans="1:11" ht="12.75" customHeight="1">
      <c r="A39" s="342" t="s">
        <v>522</v>
      </c>
      <c r="D39" s="365">
        <v>-335</v>
      </c>
      <c r="E39" s="365">
        <v>-237</v>
      </c>
      <c r="F39" s="343">
        <v>-322</v>
      </c>
      <c r="G39" s="365">
        <v>-197</v>
      </c>
      <c r="H39" s="367">
        <v>-145</v>
      </c>
      <c r="I39" s="366"/>
      <c r="J39" s="365">
        <v>-572</v>
      </c>
      <c r="K39" s="365">
        <v>-519</v>
      </c>
    </row>
    <row r="40" spans="1:11" s="341" customFormat="1" ht="12.75" customHeight="1">
      <c r="A40" s="353" t="s">
        <v>213</v>
      </c>
      <c r="B40" s="330"/>
      <c r="C40" s="338"/>
      <c r="D40" s="363">
        <v>924</v>
      </c>
      <c r="E40" s="363">
        <v>1196</v>
      </c>
      <c r="F40" s="339">
        <v>1051</v>
      </c>
      <c r="G40" s="363">
        <v>1274</v>
      </c>
      <c r="H40" s="364">
        <v>1197</v>
      </c>
      <c r="I40" s="363"/>
      <c r="J40" s="363">
        <v>2120</v>
      </c>
      <c r="K40" s="363">
        <v>2325</v>
      </c>
    </row>
    <row r="41" spans="1:11" ht="12.75" customHeight="1">
      <c r="A41" s="342" t="s">
        <v>228</v>
      </c>
      <c r="D41" s="366">
        <v>28</v>
      </c>
      <c r="E41" s="366">
        <v>11</v>
      </c>
      <c r="F41" s="335">
        <v>235</v>
      </c>
      <c r="G41" s="366">
        <v>-3</v>
      </c>
      <c r="H41" s="368">
        <v>170</v>
      </c>
      <c r="I41" s="366"/>
      <c r="J41" s="366">
        <v>39</v>
      </c>
      <c r="K41" s="366">
        <v>232</v>
      </c>
    </row>
    <row r="42" spans="1:11" ht="12.75" customHeight="1">
      <c r="A42" s="342" t="s">
        <v>229</v>
      </c>
      <c r="D42" s="366">
        <v>0</v>
      </c>
      <c r="E42" s="366">
        <v>-2103</v>
      </c>
      <c r="F42" s="335">
        <v>-550</v>
      </c>
      <c r="G42" s="366">
        <v>-379</v>
      </c>
      <c r="H42" s="368">
        <v>0</v>
      </c>
      <c r="I42" s="366"/>
      <c r="J42" s="366">
        <v>-2103</v>
      </c>
      <c r="K42" s="366">
        <v>-929</v>
      </c>
    </row>
    <row r="43" spans="1:11" s="341" customFormat="1" ht="12.75" customHeight="1" thickBot="1">
      <c r="A43" s="353" t="s">
        <v>230</v>
      </c>
      <c r="B43" s="330"/>
      <c r="C43" s="338"/>
      <c r="D43" s="369">
        <v>952</v>
      </c>
      <c r="E43" s="369">
        <v>-896</v>
      </c>
      <c r="F43" s="346">
        <v>736</v>
      </c>
      <c r="G43" s="369">
        <v>892</v>
      </c>
      <c r="H43" s="370">
        <v>1367</v>
      </c>
      <c r="I43" s="363"/>
      <c r="J43" s="369">
        <v>56</v>
      </c>
      <c r="K43" s="369">
        <v>1628</v>
      </c>
    </row>
    <row r="44" spans="1:11" ht="3.75" customHeight="1" thickTop="1">
      <c r="A44" s="333"/>
      <c r="D44" s="331"/>
      <c r="E44" s="331"/>
      <c r="F44" s="331"/>
      <c r="G44" s="331"/>
      <c r="H44" s="332"/>
      <c r="I44" s="331"/>
      <c r="J44" s="331"/>
      <c r="K44" s="331"/>
    </row>
    <row r="45" spans="1:11" ht="12.75" customHeight="1">
      <c r="A45" s="358" t="s">
        <v>231</v>
      </c>
      <c r="D45" s="331"/>
      <c r="E45" s="331"/>
      <c r="F45" s="331"/>
      <c r="G45" s="331"/>
      <c r="H45" s="332"/>
      <c r="I45" s="331"/>
      <c r="J45" s="331"/>
      <c r="K45" s="331"/>
    </row>
    <row r="46" spans="1:11" s="341" customFormat="1" ht="12.75" customHeight="1">
      <c r="A46" s="371" t="s">
        <v>232</v>
      </c>
      <c r="B46" s="330"/>
      <c r="C46" s="338"/>
      <c r="D46" s="363">
        <v>4582</v>
      </c>
      <c r="E46" s="363">
        <v>3889</v>
      </c>
      <c r="F46" s="339">
        <v>4616</v>
      </c>
      <c r="G46" s="363">
        <v>4160</v>
      </c>
      <c r="H46" s="364">
        <v>3962</v>
      </c>
      <c r="I46" s="363"/>
      <c r="J46" s="363">
        <v>8471</v>
      </c>
      <c r="K46" s="363">
        <v>8776</v>
      </c>
    </row>
    <row r="47" spans="1:11" ht="12.75" customHeight="1">
      <c r="A47" s="372" t="s">
        <v>233</v>
      </c>
      <c r="D47" s="366"/>
      <c r="E47" s="366"/>
      <c r="F47" s="335"/>
      <c r="G47" s="366"/>
      <c r="H47" s="368"/>
      <c r="I47" s="366"/>
      <c r="J47" s="366"/>
      <c r="K47" s="366"/>
    </row>
    <row r="48" spans="1:11" ht="12.75" customHeight="1">
      <c r="A48" s="372" t="s">
        <v>60</v>
      </c>
      <c r="C48" s="373"/>
      <c r="D48" s="366">
        <v>0</v>
      </c>
      <c r="E48" s="366">
        <v>-2100</v>
      </c>
      <c r="F48" s="335">
        <v>-800</v>
      </c>
      <c r="G48" s="366">
        <v>-5350</v>
      </c>
      <c r="H48" s="368">
        <v>-450</v>
      </c>
      <c r="I48" s="366"/>
      <c r="J48" s="366">
        <v>-2100</v>
      </c>
      <c r="K48" s="366">
        <v>-6150</v>
      </c>
    </row>
    <row r="49" spans="1:11" ht="12.75" customHeight="1">
      <c r="A49" s="372" t="s">
        <v>156</v>
      </c>
      <c r="D49" s="366">
        <v>157</v>
      </c>
      <c r="E49" s="366">
        <v>-43</v>
      </c>
      <c r="F49" s="335">
        <v>-56</v>
      </c>
      <c r="G49" s="366">
        <v>-16</v>
      </c>
      <c r="H49" s="368">
        <v>3414</v>
      </c>
      <c r="I49" s="366"/>
      <c r="J49" s="366">
        <v>114</v>
      </c>
      <c r="K49" s="366">
        <v>-72</v>
      </c>
    </row>
    <row r="50" spans="1:11" ht="13.5" customHeight="1">
      <c r="A50" s="372" t="s">
        <v>237</v>
      </c>
      <c r="D50" s="366">
        <v>-7</v>
      </c>
      <c r="E50" s="366">
        <v>-3</v>
      </c>
      <c r="F50" s="335">
        <v>2389</v>
      </c>
      <c r="G50" s="366">
        <v>633</v>
      </c>
      <c r="H50" s="368">
        <v>-161</v>
      </c>
      <c r="I50" s="366"/>
      <c r="J50" s="366">
        <v>-10</v>
      </c>
      <c r="K50" s="366">
        <v>3022</v>
      </c>
    </row>
    <row r="51" spans="1:11" ht="13.5" customHeight="1">
      <c r="A51" s="372" t="s">
        <v>238</v>
      </c>
      <c r="D51" s="365">
        <v>116</v>
      </c>
      <c r="E51" s="365">
        <v>-10</v>
      </c>
      <c r="F51" s="343">
        <v>1078</v>
      </c>
      <c r="G51" s="365">
        <v>617</v>
      </c>
      <c r="H51" s="367">
        <v>66</v>
      </c>
      <c r="I51" s="366"/>
      <c r="J51" s="365">
        <v>106</v>
      </c>
      <c r="K51" s="365">
        <v>1695</v>
      </c>
    </row>
    <row r="52" spans="1:11" s="341" customFormat="1" ht="12.75" customHeight="1">
      <c r="A52" s="371"/>
      <c r="B52" s="330"/>
      <c r="C52" s="338"/>
      <c r="D52" s="363">
        <v>266</v>
      </c>
      <c r="E52" s="363">
        <v>-2156</v>
      </c>
      <c r="F52" s="339">
        <v>2611</v>
      </c>
      <c r="G52" s="363">
        <v>-4116</v>
      </c>
      <c r="H52" s="364">
        <v>2869</v>
      </c>
      <c r="I52" s="363"/>
      <c r="J52" s="363">
        <v>-1890</v>
      </c>
      <c r="K52" s="363">
        <v>-1505</v>
      </c>
    </row>
    <row r="53" spans="1:11" ht="13.5" customHeight="1">
      <c r="A53" s="372" t="s">
        <v>239</v>
      </c>
      <c r="D53" s="366">
        <v>-28</v>
      </c>
      <c r="E53" s="366">
        <v>2092</v>
      </c>
      <c r="F53" s="335">
        <v>315</v>
      </c>
      <c r="G53" s="366">
        <v>382</v>
      </c>
      <c r="H53" s="368">
        <v>-170</v>
      </c>
      <c r="I53" s="366"/>
      <c r="J53" s="366">
        <v>2064</v>
      </c>
      <c r="K53" s="366">
        <v>697</v>
      </c>
    </row>
    <row r="54" spans="1:11" ht="12.75" customHeight="1">
      <c r="A54" s="372" t="s">
        <v>157</v>
      </c>
      <c r="D54" s="366">
        <v>0</v>
      </c>
      <c r="E54" s="366">
        <v>0</v>
      </c>
      <c r="F54" s="335">
        <v>0</v>
      </c>
      <c r="G54" s="366">
        <v>0</v>
      </c>
      <c r="H54" s="368">
        <v>18</v>
      </c>
      <c r="I54" s="366"/>
      <c r="J54" s="366">
        <v>0</v>
      </c>
      <c r="K54" s="366">
        <v>0</v>
      </c>
    </row>
    <row r="55" spans="1:11" ht="3.75" customHeight="1">
      <c r="A55" s="333"/>
      <c r="D55" s="366"/>
      <c r="E55" s="366"/>
      <c r="F55" s="335"/>
      <c r="G55" s="366"/>
      <c r="H55" s="368"/>
      <c r="I55" s="366"/>
      <c r="J55" s="366"/>
      <c r="K55" s="366"/>
    </row>
    <row r="56" spans="1:11" s="341" customFormat="1" ht="12.75" customHeight="1" thickBot="1">
      <c r="A56" s="371" t="s">
        <v>234</v>
      </c>
      <c r="B56" s="330"/>
      <c r="C56" s="338"/>
      <c r="D56" s="369">
        <v>4820</v>
      </c>
      <c r="E56" s="369">
        <v>3825</v>
      </c>
      <c r="F56" s="346">
        <v>7542</v>
      </c>
      <c r="G56" s="369">
        <v>426</v>
      </c>
      <c r="H56" s="370">
        <v>6679</v>
      </c>
      <c r="I56" s="363"/>
      <c r="J56" s="369">
        <v>8645</v>
      </c>
      <c r="K56" s="369">
        <v>7968</v>
      </c>
    </row>
    <row r="57" spans="2:11" ht="3.75" customHeight="1" thickTop="1">
      <c r="B57" s="371"/>
      <c r="D57" s="331"/>
      <c r="E57" s="331"/>
      <c r="F57" s="331"/>
      <c r="G57" s="331"/>
      <c r="H57" s="331"/>
      <c r="I57" s="331"/>
      <c r="J57" s="331"/>
      <c r="K57" s="331"/>
    </row>
    <row r="58" spans="2:11" ht="3.75" customHeight="1">
      <c r="B58" s="371"/>
      <c r="D58" s="331"/>
      <c r="E58" s="331"/>
      <c r="F58" s="331"/>
      <c r="G58" s="331"/>
      <c r="H58" s="331"/>
      <c r="I58" s="331"/>
      <c r="J58" s="331"/>
      <c r="K58" s="331"/>
    </row>
    <row r="59" spans="1:11" ht="12.75" customHeight="1">
      <c r="A59" s="325" t="s">
        <v>125</v>
      </c>
      <c r="B59" s="371"/>
      <c r="D59" s="331"/>
      <c r="E59" s="331"/>
      <c r="F59" s="331"/>
      <c r="G59" s="331"/>
      <c r="H59" s="331"/>
      <c r="I59" s="331"/>
      <c r="J59" s="331"/>
      <c r="K59" s="331"/>
    </row>
    <row r="60" spans="1:13" ht="12.75" customHeight="1">
      <c r="A60" s="374" t="s">
        <v>8</v>
      </c>
      <c r="B60" s="820" t="s">
        <v>506</v>
      </c>
      <c r="C60" s="820"/>
      <c r="D60" s="820"/>
      <c r="E60" s="820"/>
      <c r="F60" s="820"/>
      <c r="G60" s="820"/>
      <c r="H60" s="820"/>
      <c r="I60" s="820"/>
      <c r="J60" s="820"/>
      <c r="K60" s="820"/>
      <c r="L60" s="376"/>
      <c r="M60" s="333"/>
    </row>
    <row r="61" spans="1:13" ht="12.75" customHeight="1">
      <c r="A61" s="342"/>
      <c r="B61" s="820"/>
      <c r="C61" s="820"/>
      <c r="D61" s="820"/>
      <c r="E61" s="820"/>
      <c r="F61" s="820"/>
      <c r="G61" s="820"/>
      <c r="H61" s="820"/>
      <c r="I61" s="820"/>
      <c r="J61" s="820"/>
      <c r="K61" s="820"/>
      <c r="L61" s="376"/>
      <c r="M61" s="333"/>
    </row>
    <row r="62" spans="1:13" ht="12.75" customHeight="1">
      <c r="A62" s="375"/>
      <c r="B62" s="820"/>
      <c r="C62" s="820"/>
      <c r="D62" s="820"/>
      <c r="E62" s="820"/>
      <c r="F62" s="820"/>
      <c r="G62" s="820"/>
      <c r="H62" s="820"/>
      <c r="I62" s="820"/>
      <c r="J62" s="820"/>
      <c r="K62" s="820"/>
      <c r="L62" s="376"/>
      <c r="M62" s="333"/>
    </row>
    <row r="69" ht="17.25" customHeight="1"/>
  </sheetData>
  <sheetProtection/>
  <mergeCells count="1">
    <mergeCell ref="B60:K62"/>
  </mergeCells>
  <printOptions/>
  <pageMargins left="0.75" right="0.75" top="1" bottom="1" header="0.5" footer="0.5"/>
  <pageSetup fitToHeight="1" fitToWidth="1" horizontalDpi="300" verticalDpi="300" orientation="portrait" scale="63" r:id="rId1"/>
  <headerFooter alignWithMargins="0">
    <oddHeader>&amp;L&amp;"Vodafone Rg,Regular"Vodafone Group Plc&amp;C&amp;"Vodafone Rg,Regular"03 Adjusted income statement</oddHeader>
  </headerFooter>
  <rowBreaks count="4" manualBreakCount="4">
    <brk id="85" max="255" man="1"/>
    <brk id="155" max="255" man="1"/>
    <brk id="253" max="255" man="1"/>
    <brk id="35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O48"/>
  <sheetViews>
    <sheetView showGridLines="0" zoomScalePageLayoutView="0" workbookViewId="0" topLeftCell="A1">
      <selection activeCell="A1" sqref="A1"/>
    </sheetView>
  </sheetViews>
  <sheetFormatPr defaultColWidth="9.140625" defaultRowHeight="12.75" customHeight="1"/>
  <cols>
    <col min="1" max="1" width="5.57421875" style="284" customWidth="1"/>
    <col min="2" max="2" width="50.7109375" style="284" customWidth="1"/>
    <col min="3" max="3" width="10.8515625" style="284" customWidth="1"/>
    <col min="4" max="4" width="3.7109375" style="284" customWidth="1"/>
    <col min="5" max="9" width="8.7109375" style="284" customWidth="1"/>
    <col min="10" max="10" width="3.7109375" style="284" customWidth="1"/>
    <col min="11" max="12" width="8.7109375" style="284" customWidth="1"/>
    <col min="13" max="13" width="3.7109375" style="284" customWidth="1"/>
    <col min="14" max="14" width="9.140625" style="279" customWidth="1"/>
    <col min="15" max="16384" width="9.140625" style="284" customWidth="1"/>
  </cols>
  <sheetData>
    <row r="1" spans="2:12" ht="12.75" customHeight="1">
      <c r="B1" s="279"/>
      <c r="C1" s="279"/>
      <c r="D1" s="279"/>
      <c r="E1" s="377" t="s">
        <v>240</v>
      </c>
      <c r="F1" s="377" t="s">
        <v>241</v>
      </c>
      <c r="G1" s="377" t="s">
        <v>82</v>
      </c>
      <c r="H1" s="377" t="s">
        <v>242</v>
      </c>
      <c r="I1" s="378" t="s">
        <v>299</v>
      </c>
      <c r="J1" s="377"/>
      <c r="K1" s="377" t="s">
        <v>243</v>
      </c>
      <c r="L1" s="451" t="s">
        <v>22</v>
      </c>
    </row>
    <row r="2" spans="1:12" ht="12.75" customHeight="1">
      <c r="A2" s="281"/>
      <c r="B2" s="279"/>
      <c r="C2" s="279"/>
      <c r="D2" s="279"/>
      <c r="E2" s="377" t="s">
        <v>13</v>
      </c>
      <c r="F2" s="377" t="s">
        <v>13</v>
      </c>
      <c r="G2" s="377" t="s">
        <v>13</v>
      </c>
      <c r="H2" s="377" t="s">
        <v>13</v>
      </c>
      <c r="I2" s="378" t="s">
        <v>13</v>
      </c>
      <c r="J2" s="377"/>
      <c r="K2" s="377" t="s">
        <v>13</v>
      </c>
      <c r="L2" s="451" t="s">
        <v>13</v>
      </c>
    </row>
    <row r="3" spans="1:12" ht="12.75" customHeight="1">
      <c r="A3" s="279" t="s">
        <v>69</v>
      </c>
      <c r="B3" s="279"/>
      <c r="C3" s="279"/>
      <c r="D3" s="279"/>
      <c r="E3" s="389">
        <v>7455</v>
      </c>
      <c r="F3" s="389">
        <v>7280</v>
      </c>
      <c r="G3" s="389">
        <v>7363</v>
      </c>
      <c r="H3" s="389">
        <v>7307</v>
      </c>
      <c r="I3" s="390">
        <v>7532</v>
      </c>
      <c r="J3" s="377"/>
      <c r="K3" s="389">
        <v>14735</v>
      </c>
      <c r="L3" s="389">
        <v>14670</v>
      </c>
    </row>
    <row r="4" spans="1:12" ht="12.75" customHeight="1">
      <c r="A4" s="279" t="s">
        <v>466</v>
      </c>
      <c r="B4" s="279"/>
      <c r="C4" s="279"/>
      <c r="D4" s="279"/>
      <c r="E4" s="389">
        <v>51</v>
      </c>
      <c r="F4" s="389">
        <v>401</v>
      </c>
      <c r="G4" s="389">
        <v>-110</v>
      </c>
      <c r="H4" s="389">
        <v>676</v>
      </c>
      <c r="I4" s="390">
        <v>-533</v>
      </c>
      <c r="J4" s="377"/>
      <c r="K4" s="389">
        <v>452</v>
      </c>
      <c r="L4" s="389">
        <v>566</v>
      </c>
    </row>
    <row r="5" spans="1:12" ht="12.75" customHeight="1">
      <c r="A5" s="279" t="s">
        <v>124</v>
      </c>
      <c r="B5" s="279"/>
      <c r="C5" s="279"/>
      <c r="D5" s="279"/>
      <c r="E5" s="393">
        <v>71</v>
      </c>
      <c r="F5" s="393">
        <v>79</v>
      </c>
      <c r="G5" s="393">
        <v>78</v>
      </c>
      <c r="H5" s="393">
        <v>78</v>
      </c>
      <c r="I5" s="394">
        <v>70</v>
      </c>
      <c r="J5" s="377"/>
      <c r="K5" s="393">
        <v>150</v>
      </c>
      <c r="L5" s="393">
        <v>156</v>
      </c>
    </row>
    <row r="6" spans="1:12" ht="3.75" customHeight="1">
      <c r="A6" s="379"/>
      <c r="B6" s="279"/>
      <c r="C6" s="279"/>
      <c r="D6" s="279"/>
      <c r="E6" s="279"/>
      <c r="F6" s="279"/>
      <c r="G6" s="279"/>
      <c r="H6" s="279"/>
      <c r="I6" s="380"/>
      <c r="J6" s="279"/>
      <c r="K6" s="279"/>
      <c r="L6" s="452"/>
    </row>
    <row r="7" spans="1:15" s="386" customFormat="1" ht="12.75" customHeight="1">
      <c r="A7" s="381" t="s">
        <v>244</v>
      </c>
      <c r="B7" s="382"/>
      <c r="C7" s="826"/>
      <c r="D7" s="826"/>
      <c r="E7" s="383">
        <v>7577</v>
      </c>
      <c r="F7" s="383">
        <v>7760</v>
      </c>
      <c r="G7" s="384">
        <v>7331</v>
      </c>
      <c r="H7" s="383">
        <v>8061</v>
      </c>
      <c r="I7" s="385">
        <v>7069</v>
      </c>
      <c r="J7" s="383"/>
      <c r="K7" s="383">
        <v>15337</v>
      </c>
      <c r="L7" s="453">
        <v>15392</v>
      </c>
      <c r="N7" s="419"/>
      <c r="O7" s="419"/>
    </row>
    <row r="8" spans="1:15" ht="3.75" customHeight="1">
      <c r="A8" s="387"/>
      <c r="B8" s="387"/>
      <c r="C8" s="279"/>
      <c r="D8" s="279"/>
      <c r="E8" s="388"/>
      <c r="F8" s="388"/>
      <c r="G8" s="389"/>
      <c r="H8" s="388"/>
      <c r="I8" s="390"/>
      <c r="J8" s="388"/>
      <c r="K8" s="388"/>
      <c r="L8" s="454"/>
      <c r="N8" s="419"/>
      <c r="O8" s="419"/>
    </row>
    <row r="9" spans="1:15" ht="12.75" customHeight="1">
      <c r="A9" s="46" t="s">
        <v>507</v>
      </c>
      <c r="B9" s="391"/>
      <c r="C9" s="821"/>
      <c r="D9" s="821"/>
      <c r="E9" s="388">
        <v>-2789</v>
      </c>
      <c r="F9" s="388">
        <v>-3197</v>
      </c>
      <c r="G9" s="389">
        <v>-2677</v>
      </c>
      <c r="H9" s="388">
        <v>-2981</v>
      </c>
      <c r="I9" s="390">
        <v>-3349</v>
      </c>
      <c r="J9" s="388"/>
      <c r="K9" s="388">
        <v>-5986</v>
      </c>
      <c r="L9" s="454">
        <v>-5658</v>
      </c>
      <c r="N9" s="419"/>
      <c r="O9" s="419"/>
    </row>
    <row r="10" spans="1:15" ht="12.75" customHeight="1">
      <c r="A10" s="752" t="s">
        <v>508</v>
      </c>
      <c r="B10" s="753"/>
      <c r="C10" s="754"/>
      <c r="D10" s="754"/>
      <c r="E10" s="755">
        <v>-2602</v>
      </c>
      <c r="F10" s="755">
        <v>-3590</v>
      </c>
      <c r="G10" s="756">
        <v>-2435</v>
      </c>
      <c r="H10" s="755">
        <v>-3784</v>
      </c>
      <c r="I10" s="757">
        <v>-2618</v>
      </c>
      <c r="J10" s="755"/>
      <c r="K10" s="755">
        <v>-6192</v>
      </c>
      <c r="L10" s="758">
        <v>-6219</v>
      </c>
      <c r="N10" s="419"/>
      <c r="O10" s="419"/>
    </row>
    <row r="11" spans="1:15" ht="12.75" customHeight="1">
      <c r="A11" s="759" t="s">
        <v>509</v>
      </c>
      <c r="B11" s="760"/>
      <c r="C11" s="761"/>
      <c r="D11" s="761"/>
      <c r="E11" s="392">
        <v>-187</v>
      </c>
      <c r="F11" s="392">
        <v>393</v>
      </c>
      <c r="G11" s="393">
        <v>-242</v>
      </c>
      <c r="H11" s="392">
        <v>803</v>
      </c>
      <c r="I11" s="394">
        <v>-731</v>
      </c>
      <c r="J11" s="392"/>
      <c r="K11" s="392">
        <v>206</v>
      </c>
      <c r="L11" s="762">
        <v>561</v>
      </c>
      <c r="N11" s="419"/>
      <c r="O11" s="419"/>
    </row>
    <row r="12" spans="1:15" ht="12.75" customHeight="1">
      <c r="A12" s="387" t="s">
        <v>158</v>
      </c>
      <c r="B12" s="387"/>
      <c r="C12" s="821"/>
      <c r="D12" s="822"/>
      <c r="E12" s="388">
        <v>18</v>
      </c>
      <c r="F12" s="388">
        <v>30</v>
      </c>
      <c r="G12" s="389">
        <v>15</v>
      </c>
      <c r="H12" s="388">
        <v>36</v>
      </c>
      <c r="I12" s="390">
        <v>42</v>
      </c>
      <c r="J12" s="388"/>
      <c r="K12" s="388">
        <v>48</v>
      </c>
      <c r="L12" s="454">
        <v>51</v>
      </c>
      <c r="N12" s="419"/>
      <c r="O12" s="419"/>
    </row>
    <row r="13" spans="1:15" ht="3.75" customHeight="1">
      <c r="A13" s="387"/>
      <c r="B13" s="387"/>
      <c r="C13" s="282"/>
      <c r="D13" s="279"/>
      <c r="E13" s="392"/>
      <c r="F13" s="392"/>
      <c r="G13" s="393"/>
      <c r="H13" s="392"/>
      <c r="I13" s="394"/>
      <c r="J13" s="388"/>
      <c r="K13" s="392"/>
      <c r="L13" s="455"/>
      <c r="N13" s="419"/>
      <c r="O13" s="419"/>
    </row>
    <row r="14" spans="1:15" s="386" customFormat="1" ht="12.75" customHeight="1">
      <c r="A14" s="381" t="s">
        <v>89</v>
      </c>
      <c r="B14" s="382"/>
      <c r="C14" s="790"/>
      <c r="D14" s="826"/>
      <c r="E14" s="383">
        <v>4806</v>
      </c>
      <c r="F14" s="383">
        <v>4593</v>
      </c>
      <c r="G14" s="384">
        <v>4669</v>
      </c>
      <c r="H14" s="383">
        <v>5116</v>
      </c>
      <c r="I14" s="385">
        <v>3762</v>
      </c>
      <c r="J14" s="383"/>
      <c r="K14" s="383">
        <v>9399</v>
      </c>
      <c r="L14" s="453">
        <v>9785</v>
      </c>
      <c r="N14" s="419"/>
      <c r="O14" s="419"/>
    </row>
    <row r="15" spans="1:15" ht="3.75" customHeight="1">
      <c r="A15" s="395"/>
      <c r="B15" s="387"/>
      <c r="C15" s="280"/>
      <c r="D15" s="279"/>
      <c r="E15" s="388"/>
      <c r="F15" s="388"/>
      <c r="G15" s="389"/>
      <c r="H15" s="388"/>
      <c r="I15" s="390"/>
      <c r="J15" s="388"/>
      <c r="K15" s="388"/>
      <c r="L15" s="454"/>
      <c r="N15" s="419"/>
      <c r="O15" s="419"/>
    </row>
    <row r="16" spans="1:15" ht="12.75" customHeight="1">
      <c r="A16" s="283" t="s">
        <v>245</v>
      </c>
      <c r="B16" s="391"/>
      <c r="C16" s="792"/>
      <c r="D16" s="822"/>
      <c r="E16" s="388">
        <v>-848</v>
      </c>
      <c r="F16" s="388">
        <v>-1425</v>
      </c>
      <c r="G16" s="389">
        <v>-1091</v>
      </c>
      <c r="H16" s="388">
        <v>-1506</v>
      </c>
      <c r="I16" s="390">
        <v>-1043</v>
      </c>
      <c r="J16" s="388"/>
      <c r="K16" s="388">
        <v>-2273</v>
      </c>
      <c r="L16" s="454">
        <v>-2597</v>
      </c>
      <c r="N16" s="419"/>
      <c r="O16" s="419"/>
    </row>
    <row r="17" spans="1:15" ht="12.75" customHeight="1">
      <c r="A17" s="283" t="s">
        <v>255</v>
      </c>
      <c r="B17" s="391"/>
      <c r="C17" s="821"/>
      <c r="D17" s="822"/>
      <c r="E17" s="388">
        <v>725</v>
      </c>
      <c r="F17" s="388">
        <v>852</v>
      </c>
      <c r="G17" s="389">
        <v>784</v>
      </c>
      <c r="H17" s="388">
        <v>725</v>
      </c>
      <c r="I17" s="390">
        <v>735</v>
      </c>
      <c r="J17" s="388"/>
      <c r="K17" s="388">
        <v>1577</v>
      </c>
      <c r="L17" s="454">
        <v>1509</v>
      </c>
      <c r="N17" s="419"/>
      <c r="O17" s="419"/>
    </row>
    <row r="18" spans="1:15" ht="12.75" customHeight="1">
      <c r="A18" s="283" t="s">
        <v>246</v>
      </c>
      <c r="B18" s="387"/>
      <c r="C18" s="282"/>
      <c r="D18" s="279"/>
      <c r="E18" s="388">
        <v>-3</v>
      </c>
      <c r="F18" s="388">
        <v>-53</v>
      </c>
      <c r="G18" s="389">
        <v>-234</v>
      </c>
      <c r="H18" s="388">
        <v>-86</v>
      </c>
      <c r="I18" s="390">
        <v>-199</v>
      </c>
      <c r="J18" s="388"/>
      <c r="K18" s="388">
        <v>-56</v>
      </c>
      <c r="L18" s="454">
        <v>-320</v>
      </c>
      <c r="N18" s="419"/>
      <c r="O18" s="419"/>
    </row>
    <row r="19" spans="1:15" ht="12.75" customHeight="1">
      <c r="A19" s="283" t="s">
        <v>247</v>
      </c>
      <c r="B19" s="387"/>
      <c r="C19" s="282"/>
      <c r="D19" s="279"/>
      <c r="E19" s="388">
        <v>-677</v>
      </c>
      <c r="F19" s="388">
        <v>-729</v>
      </c>
      <c r="G19" s="389">
        <v>-639</v>
      </c>
      <c r="H19" s="388">
        <v>-689</v>
      </c>
      <c r="I19" s="390">
        <v>-639</v>
      </c>
      <c r="J19" s="388"/>
      <c r="K19" s="388">
        <v>-1406</v>
      </c>
      <c r="L19" s="454">
        <v>-1328</v>
      </c>
      <c r="N19" s="419"/>
      <c r="O19" s="419"/>
    </row>
    <row r="20" spans="1:15" ht="3.75" customHeight="1">
      <c r="A20" s="283"/>
      <c r="B20" s="387"/>
      <c r="C20" s="280"/>
      <c r="D20" s="279"/>
      <c r="E20" s="392"/>
      <c r="F20" s="392"/>
      <c r="G20" s="393"/>
      <c r="H20" s="392"/>
      <c r="I20" s="394"/>
      <c r="J20" s="388"/>
      <c r="K20" s="392"/>
      <c r="L20" s="455"/>
      <c r="N20" s="419"/>
      <c r="O20" s="419"/>
    </row>
    <row r="21" spans="1:15" s="386" customFormat="1" ht="12.75" customHeight="1">
      <c r="A21" s="396" t="s">
        <v>248</v>
      </c>
      <c r="B21" s="381"/>
      <c r="D21" s="281"/>
      <c r="E21" s="383">
        <v>4003</v>
      </c>
      <c r="F21" s="383">
        <v>3238</v>
      </c>
      <c r="G21" s="384">
        <v>3489</v>
      </c>
      <c r="H21" s="383">
        <v>3560</v>
      </c>
      <c r="I21" s="385">
        <v>2616</v>
      </c>
      <c r="J21" s="383"/>
      <c r="K21" s="383">
        <v>7241</v>
      </c>
      <c r="L21" s="453">
        <v>7049</v>
      </c>
      <c r="N21" s="419"/>
      <c r="O21" s="419"/>
    </row>
    <row r="22" spans="1:15" ht="3.75" customHeight="1">
      <c r="A22" s="283"/>
      <c r="B22" s="387"/>
      <c r="D22" s="279"/>
      <c r="E22" s="388"/>
      <c r="F22" s="388"/>
      <c r="G22" s="389"/>
      <c r="H22" s="388"/>
      <c r="I22" s="390"/>
      <c r="J22" s="388"/>
      <c r="K22" s="388"/>
      <c r="L22" s="454"/>
      <c r="N22" s="419"/>
      <c r="O22" s="419"/>
    </row>
    <row r="23" spans="1:15" ht="12.75" customHeight="1">
      <c r="A23" s="283" t="s">
        <v>4</v>
      </c>
      <c r="B23" s="387"/>
      <c r="D23" s="279"/>
      <c r="E23" s="388">
        <v>0</v>
      </c>
      <c r="F23" s="388">
        <v>0</v>
      </c>
      <c r="G23" s="389">
        <v>0</v>
      </c>
      <c r="H23" s="388">
        <f aca="true" t="shared" si="0" ref="H23:H30">L23-G23</f>
        <v>45</v>
      </c>
      <c r="I23" s="390">
        <v>-100</v>
      </c>
      <c r="J23" s="388"/>
      <c r="K23" s="388">
        <v>0</v>
      </c>
      <c r="L23" s="454">
        <v>45</v>
      </c>
      <c r="N23" s="419"/>
      <c r="O23" s="419"/>
    </row>
    <row r="24" spans="1:15" ht="12.75" customHeight="1">
      <c r="A24" s="283" t="s">
        <v>249</v>
      </c>
      <c r="B24" s="387"/>
      <c r="C24" s="283"/>
      <c r="D24" s="279"/>
      <c r="E24" s="388">
        <v>-975</v>
      </c>
      <c r="F24" s="388">
        <v>-14</v>
      </c>
      <c r="G24" s="389">
        <v>-2937</v>
      </c>
      <c r="H24" s="388">
        <f t="shared" si="0"/>
        <v>-45</v>
      </c>
      <c r="I24" s="390">
        <v>-264</v>
      </c>
      <c r="J24" s="388"/>
      <c r="K24" s="388">
        <v>-989</v>
      </c>
      <c r="L24" s="454">
        <v>-2982</v>
      </c>
      <c r="N24" s="419"/>
      <c r="O24" s="419"/>
    </row>
    <row r="25" spans="1:15" ht="12.75" customHeight="1">
      <c r="A25" s="283" t="s">
        <v>256</v>
      </c>
      <c r="B25" s="387"/>
      <c r="C25" s="280"/>
      <c r="D25" s="279"/>
      <c r="E25" s="388">
        <v>-2497</v>
      </c>
      <c r="F25" s="388">
        <v>-186</v>
      </c>
      <c r="G25" s="389">
        <v>-22</v>
      </c>
      <c r="H25" s="388">
        <f t="shared" si="0"/>
        <v>-161</v>
      </c>
      <c r="I25" s="390">
        <v>6674</v>
      </c>
      <c r="J25" s="388"/>
      <c r="K25" s="388">
        <v>-2683</v>
      </c>
      <c r="L25" s="454">
        <v>-183</v>
      </c>
      <c r="N25" s="419"/>
      <c r="O25" s="419"/>
    </row>
    <row r="26" spans="1:15" ht="12.75" customHeight="1">
      <c r="A26" s="283" t="s">
        <v>257</v>
      </c>
      <c r="B26" s="387"/>
      <c r="C26" s="280"/>
      <c r="D26" s="279"/>
      <c r="E26" s="388">
        <v>613</v>
      </c>
      <c r="F26" s="388">
        <v>0</v>
      </c>
      <c r="G26" s="389">
        <v>0</v>
      </c>
      <c r="H26" s="388">
        <f t="shared" si="0"/>
        <v>0</v>
      </c>
      <c r="I26" s="390">
        <v>0</v>
      </c>
      <c r="J26" s="388"/>
      <c r="K26" s="388">
        <v>613</v>
      </c>
      <c r="L26" s="454">
        <v>0</v>
      </c>
      <c r="N26" s="419"/>
      <c r="O26" s="419"/>
    </row>
    <row r="27" spans="1:15" ht="12.75" customHeight="1">
      <c r="A27" s="283" t="s">
        <v>160</v>
      </c>
      <c r="B27" s="387"/>
      <c r="C27" s="397"/>
      <c r="D27" s="279"/>
      <c r="E27" s="388">
        <v>-2742</v>
      </c>
      <c r="F27" s="388">
        <v>-1397</v>
      </c>
      <c r="G27" s="389">
        <v>-2976</v>
      </c>
      <c r="H27" s="388">
        <f t="shared" si="0"/>
        <v>-1492</v>
      </c>
      <c r="I27" s="390">
        <v>-3102</v>
      </c>
      <c r="J27" s="388"/>
      <c r="K27" s="388">
        <v>-4139</v>
      </c>
      <c r="L27" s="454">
        <v>-4468</v>
      </c>
      <c r="N27" s="419"/>
      <c r="O27" s="419"/>
    </row>
    <row r="28" spans="1:15" ht="12.75" customHeight="1">
      <c r="A28" s="283" t="s">
        <v>159</v>
      </c>
      <c r="B28" s="387"/>
      <c r="C28" s="397"/>
      <c r="D28" s="279"/>
      <c r="E28" s="388">
        <v>0</v>
      </c>
      <c r="F28" s="388">
        <v>0</v>
      </c>
      <c r="G28" s="389">
        <v>-146</v>
      </c>
      <c r="H28" s="388">
        <f t="shared" si="0"/>
        <v>-1941</v>
      </c>
      <c r="I28" s="390">
        <v>-1813</v>
      </c>
      <c r="J28" s="388"/>
      <c r="K28" s="388">
        <v>0</v>
      </c>
      <c r="L28" s="454">
        <v>-2087</v>
      </c>
      <c r="N28" s="419"/>
      <c r="O28" s="419"/>
    </row>
    <row r="29" spans="1:15" ht="12.75" customHeight="1">
      <c r="A29" s="283" t="s">
        <v>250</v>
      </c>
      <c r="B29" s="387"/>
      <c r="C29" s="397"/>
      <c r="D29" s="279"/>
      <c r="E29" s="388">
        <v>1964</v>
      </c>
      <c r="F29" s="388">
        <v>-926</v>
      </c>
      <c r="G29" s="389">
        <v>825</v>
      </c>
      <c r="H29" s="388">
        <f t="shared" si="0"/>
        <v>9</v>
      </c>
      <c r="I29" s="390">
        <v>135</v>
      </c>
      <c r="J29" s="388"/>
      <c r="K29" s="388">
        <v>1038</v>
      </c>
      <c r="L29" s="454">
        <v>834</v>
      </c>
      <c r="N29" s="419"/>
      <c r="O29" s="419"/>
    </row>
    <row r="30" spans="1:15" ht="12.75" customHeight="1">
      <c r="A30" s="283" t="s">
        <v>258</v>
      </c>
      <c r="B30" s="387"/>
      <c r="C30" s="397"/>
      <c r="D30" s="279"/>
      <c r="E30" s="388">
        <v>-144</v>
      </c>
      <c r="F30" s="388">
        <v>-30</v>
      </c>
      <c r="G30" s="389">
        <v>4626</v>
      </c>
      <c r="H30" s="388">
        <f t="shared" si="0"/>
        <v>624</v>
      </c>
      <c r="I30" s="390">
        <v>-535</v>
      </c>
      <c r="J30" s="388"/>
      <c r="K30" s="388">
        <v>-174</v>
      </c>
      <c r="L30" s="454">
        <v>5250</v>
      </c>
      <c r="N30" s="419"/>
      <c r="O30" s="419"/>
    </row>
    <row r="31" spans="1:15" ht="3.75" customHeight="1">
      <c r="A31" s="283"/>
      <c r="B31" s="387"/>
      <c r="C31" s="397"/>
      <c r="D31" s="279"/>
      <c r="E31" s="392"/>
      <c r="F31" s="392"/>
      <c r="G31" s="393"/>
      <c r="H31" s="392"/>
      <c r="I31" s="394"/>
      <c r="J31" s="388"/>
      <c r="K31" s="392"/>
      <c r="L31" s="455"/>
      <c r="N31" s="419"/>
      <c r="O31" s="419"/>
    </row>
    <row r="32" spans="1:15" s="386" customFormat="1" ht="12.75" customHeight="1">
      <c r="A32" s="396" t="s">
        <v>251</v>
      </c>
      <c r="B32" s="381"/>
      <c r="C32" s="398"/>
      <c r="D32" s="281"/>
      <c r="E32" s="383">
        <v>222</v>
      </c>
      <c r="F32" s="383">
        <v>685</v>
      </c>
      <c r="G32" s="384">
        <v>2859</v>
      </c>
      <c r="H32" s="383">
        <f>SUM(H21:H30)</f>
        <v>599</v>
      </c>
      <c r="I32" s="385">
        <v>3611</v>
      </c>
      <c r="J32" s="383"/>
      <c r="K32" s="383">
        <v>907</v>
      </c>
      <c r="L32" s="453">
        <v>3458</v>
      </c>
      <c r="N32" s="419"/>
      <c r="O32" s="419"/>
    </row>
    <row r="33" spans="1:15" ht="12.75">
      <c r="A33" s="283" t="s">
        <v>252</v>
      </c>
      <c r="B33" s="387"/>
      <c r="C33" s="397"/>
      <c r="D33" s="279"/>
      <c r="E33" s="388">
        <v>-34223</v>
      </c>
      <c r="F33" s="388">
        <v>-34001</v>
      </c>
      <c r="G33" s="389">
        <v>-33316</v>
      </c>
      <c r="H33" s="388">
        <v>-30457</v>
      </c>
      <c r="I33" s="390">
        <v>-29858</v>
      </c>
      <c r="J33" s="388"/>
      <c r="K33" s="388">
        <v>-34223</v>
      </c>
      <c r="L33" s="454">
        <v>-33316</v>
      </c>
      <c r="N33" s="419"/>
      <c r="O33" s="419"/>
    </row>
    <row r="34" spans="1:15" ht="3.75" customHeight="1">
      <c r="A34" s="283"/>
      <c r="B34" s="387"/>
      <c r="C34" s="397"/>
      <c r="D34" s="279"/>
      <c r="E34" s="388"/>
      <c r="F34" s="388"/>
      <c r="G34" s="389"/>
      <c r="H34" s="388"/>
      <c r="I34" s="390"/>
      <c r="J34" s="388"/>
      <c r="K34" s="388"/>
      <c r="L34" s="454"/>
      <c r="N34" s="419"/>
      <c r="O34" s="419"/>
    </row>
    <row r="35" spans="1:15" s="386" customFormat="1" ht="12.75" customHeight="1" thickBot="1">
      <c r="A35" s="396" t="s">
        <v>272</v>
      </c>
      <c r="B35" s="381"/>
      <c r="C35" s="398"/>
      <c r="D35" s="281"/>
      <c r="E35" s="399">
        <v>-34001</v>
      </c>
      <c r="F35" s="399">
        <v>-33316</v>
      </c>
      <c r="G35" s="400">
        <v>-30457</v>
      </c>
      <c r="H35" s="399">
        <f>L35</f>
        <v>-29858</v>
      </c>
      <c r="I35" s="401">
        <v>-26247</v>
      </c>
      <c r="J35" s="383"/>
      <c r="K35" s="399">
        <v>-33316</v>
      </c>
      <c r="L35" s="456">
        <v>-29858</v>
      </c>
      <c r="N35" s="419"/>
      <c r="O35" s="419"/>
    </row>
    <row r="36" spans="2:12" ht="12.75" customHeight="1" thickTop="1">
      <c r="B36" s="402"/>
      <c r="C36" s="402"/>
      <c r="D36" s="279"/>
      <c r="E36" s="403"/>
      <c r="F36" s="403"/>
      <c r="G36" s="403"/>
      <c r="H36" s="403"/>
      <c r="I36" s="403"/>
      <c r="J36" s="403"/>
      <c r="K36" s="403"/>
      <c r="L36" s="403"/>
    </row>
    <row r="37" spans="1:12" ht="12.75">
      <c r="A37" s="279" t="s">
        <v>48</v>
      </c>
      <c r="B37" s="402"/>
      <c r="C37" s="402"/>
      <c r="D37" s="279"/>
      <c r="E37" s="403"/>
      <c r="F37" s="403"/>
      <c r="G37" s="403"/>
      <c r="H37" s="403"/>
      <c r="I37" s="403"/>
      <c r="J37" s="403"/>
      <c r="K37" s="403"/>
      <c r="L37" s="403"/>
    </row>
    <row r="38" spans="1:14" ht="12.75">
      <c r="A38" s="404" t="s">
        <v>8</v>
      </c>
      <c r="B38" s="823" t="s">
        <v>253</v>
      </c>
      <c r="C38" s="823"/>
      <c r="D38" s="823"/>
      <c r="E38" s="823"/>
      <c r="F38" s="823"/>
      <c r="G38" s="823"/>
      <c r="H38" s="823"/>
      <c r="I38" s="440"/>
      <c r="J38" s="283"/>
      <c r="K38" s="283"/>
      <c r="L38" s="283"/>
      <c r="M38" s="406"/>
      <c r="N38" s="397"/>
    </row>
    <row r="39" spans="1:14" ht="12.75" customHeight="1">
      <c r="A39" s="404" t="s">
        <v>113</v>
      </c>
      <c r="B39" s="823" t="s">
        <v>477</v>
      </c>
      <c r="C39" s="823"/>
      <c r="D39" s="823"/>
      <c r="E39" s="823"/>
      <c r="F39" s="823"/>
      <c r="G39" s="823"/>
      <c r="H39" s="824"/>
      <c r="I39" s="824"/>
      <c r="J39" s="824"/>
      <c r="K39" s="824"/>
      <c r="L39" s="824"/>
      <c r="M39" s="406"/>
      <c r="N39" s="397"/>
    </row>
    <row r="40" spans="1:14" ht="12.75">
      <c r="A40" s="404"/>
      <c r="B40" s="823"/>
      <c r="C40" s="823"/>
      <c r="D40" s="823"/>
      <c r="E40" s="823"/>
      <c r="F40" s="823"/>
      <c r="G40" s="823"/>
      <c r="H40" s="824"/>
      <c r="I40" s="824"/>
      <c r="J40" s="824"/>
      <c r="K40" s="824"/>
      <c r="L40" s="824"/>
      <c r="M40" s="406"/>
      <c r="N40" s="397"/>
    </row>
    <row r="41" spans="1:14" ht="12.75">
      <c r="A41" s="404"/>
      <c r="B41" s="823"/>
      <c r="C41" s="823"/>
      <c r="D41" s="823"/>
      <c r="E41" s="823"/>
      <c r="F41" s="823"/>
      <c r="G41" s="823"/>
      <c r="H41" s="824"/>
      <c r="I41" s="824"/>
      <c r="J41" s="824"/>
      <c r="K41" s="824"/>
      <c r="L41" s="824"/>
      <c r="M41" s="406"/>
      <c r="N41" s="397"/>
    </row>
    <row r="42" spans="1:14" ht="12.75">
      <c r="A42" s="404" t="s">
        <v>88</v>
      </c>
      <c r="B42" s="823" t="s">
        <v>469</v>
      </c>
      <c r="C42" s="823"/>
      <c r="D42" s="823"/>
      <c r="E42" s="823"/>
      <c r="F42" s="823"/>
      <c r="G42" s="823"/>
      <c r="H42" s="823"/>
      <c r="I42" s="823"/>
      <c r="J42" s="823"/>
      <c r="K42" s="823"/>
      <c r="L42" s="823"/>
      <c r="M42" s="406"/>
      <c r="N42" s="397"/>
    </row>
    <row r="43" spans="1:14" ht="12.75">
      <c r="A43" s="404"/>
      <c r="B43" s="824"/>
      <c r="C43" s="824"/>
      <c r="D43" s="824"/>
      <c r="E43" s="824"/>
      <c r="F43" s="824"/>
      <c r="G43" s="824"/>
      <c r="H43" s="824"/>
      <c r="I43" s="824"/>
      <c r="J43" s="824"/>
      <c r="K43" s="824"/>
      <c r="L43" s="824"/>
      <c r="M43" s="406"/>
      <c r="N43" s="397"/>
    </row>
    <row r="44" spans="1:14" ht="12.75">
      <c r="A44" s="405"/>
      <c r="B44" s="824"/>
      <c r="C44" s="824"/>
      <c r="D44" s="824"/>
      <c r="E44" s="824"/>
      <c r="F44" s="824"/>
      <c r="G44" s="824"/>
      <c r="H44" s="824"/>
      <c r="I44" s="824"/>
      <c r="J44" s="824"/>
      <c r="K44" s="824"/>
      <c r="L44" s="824"/>
      <c r="M44" s="406"/>
      <c r="N44" s="397"/>
    </row>
    <row r="45" spans="1:14" ht="12.75" customHeight="1">
      <c r="A45" s="404" t="s">
        <v>62</v>
      </c>
      <c r="B45" s="791" t="s">
        <v>254</v>
      </c>
      <c r="C45" s="791"/>
      <c r="D45" s="791"/>
      <c r="E45" s="791"/>
      <c r="F45" s="791"/>
      <c r="G45" s="791"/>
      <c r="H45" s="791"/>
      <c r="I45" s="791"/>
      <c r="J45" s="791"/>
      <c r="K45" s="791"/>
      <c r="L45" s="791"/>
      <c r="M45" s="406"/>
      <c r="N45" s="397"/>
    </row>
    <row r="46" spans="1:14" ht="12.75">
      <c r="A46" s="404" t="s">
        <v>30</v>
      </c>
      <c r="B46" s="823" t="s">
        <v>510</v>
      </c>
      <c r="C46" s="823"/>
      <c r="D46" s="823"/>
      <c r="E46" s="823"/>
      <c r="F46" s="823"/>
      <c r="G46" s="823"/>
      <c r="H46" s="823"/>
      <c r="I46" s="823"/>
      <c r="J46" s="823"/>
      <c r="K46" s="823"/>
      <c r="L46" s="823"/>
      <c r="M46" s="406"/>
      <c r="N46" s="397"/>
    </row>
    <row r="47" spans="2:12" ht="12.75" customHeight="1">
      <c r="B47" s="825"/>
      <c r="C47" s="825"/>
      <c r="D47" s="825"/>
      <c r="E47" s="825"/>
      <c r="F47" s="825"/>
      <c r="G47" s="825"/>
      <c r="H47" s="825"/>
      <c r="I47" s="825"/>
      <c r="J47" s="825"/>
      <c r="K47" s="825"/>
      <c r="L47" s="825"/>
    </row>
    <row r="48" spans="2:12" ht="12.75" customHeight="1">
      <c r="B48" s="825"/>
      <c r="C48" s="825"/>
      <c r="D48" s="825"/>
      <c r="E48" s="825"/>
      <c r="F48" s="825"/>
      <c r="G48" s="825"/>
      <c r="H48" s="825"/>
      <c r="I48" s="825"/>
      <c r="J48" s="825"/>
      <c r="K48" s="825"/>
      <c r="L48" s="825"/>
    </row>
  </sheetData>
  <sheetProtection/>
  <mergeCells count="11">
    <mergeCell ref="C16:D16"/>
    <mergeCell ref="C7:D7"/>
    <mergeCell ref="C9:D9"/>
    <mergeCell ref="C12:D12"/>
    <mergeCell ref="C14:D14"/>
    <mergeCell ref="C17:D17"/>
    <mergeCell ref="B38:H38"/>
    <mergeCell ref="B39:L41"/>
    <mergeCell ref="B46:L48"/>
    <mergeCell ref="B42:L44"/>
    <mergeCell ref="B45:L45"/>
  </mergeCells>
  <printOptions/>
  <pageMargins left="0.75" right="0.75" top="1" bottom="1" header="0.5" footer="0.5"/>
  <pageSetup fitToHeight="1" fitToWidth="1" horizontalDpi="300" verticalDpi="300" orientation="portrait" paperSize="9" scale="64" r:id="rId1"/>
  <headerFooter alignWithMargins="0">
    <oddHeader>&amp;L&amp;"Vodafone Rg,Regular"Vodafone Group Plc&amp;C&amp;"Vodafone Rg,Regular"04 Cash flow</oddHeader>
  </headerFooter>
  <rowBreaks count="4" manualBreakCount="4">
    <brk id="88" max="255" man="1"/>
    <brk id="158" max="255" man="1"/>
    <brk id="256" max="255" man="1"/>
    <brk id="35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F45"/>
  <sheetViews>
    <sheetView showGridLines="0" zoomScalePageLayoutView="0" workbookViewId="0" topLeftCell="A2">
      <pane xSplit="2" ySplit="3" topLeftCell="C5" activePane="bottomRight" state="frozen"/>
      <selection pane="topLeft" activeCell="B18" sqref="B18"/>
      <selection pane="topRight" activeCell="B18" sqref="B18"/>
      <selection pane="bottomLeft" activeCell="B18" sqref="B18"/>
      <selection pane="bottomRight" activeCell="C5" sqref="C5"/>
    </sheetView>
  </sheetViews>
  <sheetFormatPr defaultColWidth="9.140625" defaultRowHeight="12.75" customHeight="1"/>
  <cols>
    <col min="2" max="2" width="23.140625" style="9" customWidth="1"/>
    <col min="3" max="5" width="9.28125" style="9" customWidth="1"/>
    <col min="6" max="7" width="9.8515625" style="177" customWidth="1"/>
    <col min="9" max="11" width="9.28125" style="9" customWidth="1"/>
    <col min="12" max="13" width="9.8515625" style="9" customWidth="1"/>
    <col min="15" max="18" width="9.28125" style="9" customWidth="1"/>
    <col min="25" max="25" width="9.140625" style="177" customWidth="1"/>
    <col min="29" max="30" width="10.421875" style="9" customWidth="1"/>
    <col min="31" max="31" width="9.140625" style="177" customWidth="1"/>
  </cols>
  <sheetData>
    <row r="1" spans="1:32" ht="20.25">
      <c r="A1" s="149" t="s">
        <v>139</v>
      </c>
      <c r="B1" s="1"/>
      <c r="C1" s="4"/>
      <c r="D1" s="4"/>
      <c r="E1" s="4"/>
      <c r="F1" s="4"/>
      <c r="G1" s="4"/>
      <c r="H1" s="1"/>
      <c r="I1" s="4"/>
      <c r="J1" s="4"/>
      <c r="K1" s="4"/>
      <c r="L1" s="109"/>
      <c r="M1" s="109"/>
      <c r="N1" s="1"/>
      <c r="O1" s="4"/>
      <c r="P1" s="4"/>
      <c r="Q1" s="4"/>
      <c r="R1" s="4"/>
      <c r="S1" s="109"/>
      <c r="T1" s="1"/>
      <c r="U1" s="4"/>
      <c r="V1" s="4"/>
      <c r="W1" s="4"/>
      <c r="X1" s="4"/>
      <c r="Y1" s="4"/>
      <c r="Z1" s="1"/>
      <c r="AA1" s="150"/>
      <c r="AB1" s="150"/>
      <c r="AC1" s="793"/>
      <c r="AD1" s="793"/>
      <c r="AE1" s="794"/>
      <c r="AF1" s="795"/>
    </row>
    <row r="2" spans="1:31" s="269" customFormat="1" ht="12.75" customHeight="1">
      <c r="A2" s="43"/>
      <c r="B2" s="145"/>
      <c r="C2" s="798" t="s">
        <v>118</v>
      </c>
      <c r="D2" s="799"/>
      <c r="E2" s="799"/>
      <c r="F2" s="799"/>
      <c r="G2" s="799"/>
      <c r="H2" s="4"/>
      <c r="I2" s="798" t="s">
        <v>69</v>
      </c>
      <c r="J2" s="799"/>
      <c r="K2" s="799"/>
      <c r="L2" s="799"/>
      <c r="M2" s="799"/>
      <c r="N2" s="4"/>
      <c r="O2" s="810" t="s">
        <v>59</v>
      </c>
      <c r="P2" s="797"/>
      <c r="Q2" s="797"/>
      <c r="R2" s="797"/>
      <c r="S2" s="797"/>
      <c r="T2" s="4"/>
      <c r="U2" s="798" t="s">
        <v>122</v>
      </c>
      <c r="V2" s="799"/>
      <c r="W2" s="799"/>
      <c r="X2" s="799"/>
      <c r="Y2" s="799"/>
      <c r="Z2" s="4"/>
      <c r="AA2" s="810" t="s">
        <v>89</v>
      </c>
      <c r="AB2" s="813"/>
      <c r="AC2" s="813"/>
      <c r="AD2" s="813"/>
      <c r="AE2" s="813"/>
    </row>
    <row r="3" spans="1:31" ht="12.75" customHeight="1">
      <c r="A3" s="1"/>
      <c r="B3" s="147"/>
      <c r="C3" s="151" t="s">
        <v>12</v>
      </c>
      <c r="D3" s="151" t="s">
        <v>10</v>
      </c>
      <c r="E3" s="151" t="s">
        <v>82</v>
      </c>
      <c r="F3" s="181" t="s">
        <v>76</v>
      </c>
      <c r="G3" s="152" t="s">
        <v>298</v>
      </c>
      <c r="H3" s="151"/>
      <c r="I3" s="151" t="s">
        <v>12</v>
      </c>
      <c r="J3" s="151" t="s">
        <v>10</v>
      </c>
      <c r="K3" s="151" t="s">
        <v>82</v>
      </c>
      <c r="L3" s="181" t="s">
        <v>76</v>
      </c>
      <c r="M3" s="152" t="s">
        <v>298</v>
      </c>
      <c r="N3" s="151"/>
      <c r="O3" s="151" t="s">
        <v>12</v>
      </c>
      <c r="P3" s="151" t="s">
        <v>10</v>
      </c>
      <c r="Q3" s="151" t="s">
        <v>82</v>
      </c>
      <c r="R3" s="181" t="s">
        <v>76</v>
      </c>
      <c r="S3" s="152" t="s">
        <v>298</v>
      </c>
      <c r="T3" s="151"/>
      <c r="U3" s="151" t="s">
        <v>12</v>
      </c>
      <c r="V3" s="151" t="s">
        <v>10</v>
      </c>
      <c r="W3" s="151" t="s">
        <v>82</v>
      </c>
      <c r="X3" s="181" t="s">
        <v>76</v>
      </c>
      <c r="Y3" s="152" t="s">
        <v>298</v>
      </c>
      <c r="Z3" s="151"/>
      <c r="AA3" s="151" t="s">
        <v>12</v>
      </c>
      <c r="AB3" s="151" t="s">
        <v>10</v>
      </c>
      <c r="AC3" s="151" t="s">
        <v>82</v>
      </c>
      <c r="AD3" s="181" t="s">
        <v>76</v>
      </c>
      <c r="AE3" s="152" t="s">
        <v>298</v>
      </c>
    </row>
    <row r="4" spans="1:31" ht="12.75" customHeight="1">
      <c r="A4" s="1"/>
      <c r="B4" s="147"/>
      <c r="C4" s="153" t="s">
        <v>13</v>
      </c>
      <c r="D4" s="151" t="s">
        <v>13</v>
      </c>
      <c r="E4" s="153" t="s">
        <v>13</v>
      </c>
      <c r="F4" s="457" t="s">
        <v>13</v>
      </c>
      <c r="G4" s="154" t="s">
        <v>13</v>
      </c>
      <c r="H4" s="151"/>
      <c r="I4" s="153" t="s">
        <v>13</v>
      </c>
      <c r="J4" s="153" t="s">
        <v>13</v>
      </c>
      <c r="K4" s="153" t="s">
        <v>13</v>
      </c>
      <c r="L4" s="457" t="s">
        <v>13</v>
      </c>
      <c r="M4" s="154" t="s">
        <v>13</v>
      </c>
      <c r="N4" s="151"/>
      <c r="O4" s="153" t="s">
        <v>13</v>
      </c>
      <c r="P4" s="153" t="s">
        <v>13</v>
      </c>
      <c r="Q4" s="153" t="s">
        <v>13</v>
      </c>
      <c r="R4" s="457" t="s">
        <v>13</v>
      </c>
      <c r="S4" s="154" t="s">
        <v>13</v>
      </c>
      <c r="T4" s="151"/>
      <c r="U4" s="153" t="s">
        <v>13</v>
      </c>
      <c r="V4" s="155" t="s">
        <v>13</v>
      </c>
      <c r="W4" s="153" t="s">
        <v>13</v>
      </c>
      <c r="X4" s="457" t="s">
        <v>13</v>
      </c>
      <c r="Y4" s="154" t="s">
        <v>13</v>
      </c>
      <c r="Z4" s="151"/>
      <c r="AA4" s="151" t="s">
        <v>134</v>
      </c>
      <c r="AB4" s="151" t="s">
        <v>134</v>
      </c>
      <c r="AC4" s="151" t="s">
        <v>134</v>
      </c>
      <c r="AD4" s="457" t="s">
        <v>13</v>
      </c>
      <c r="AE4" s="154" t="s">
        <v>13</v>
      </c>
    </row>
    <row r="5" spans="1:31" ht="12.75" customHeight="1">
      <c r="A5" s="156" t="s">
        <v>18</v>
      </c>
      <c r="B5" s="1"/>
      <c r="C5" s="151"/>
      <c r="D5" s="151"/>
      <c r="E5" s="151"/>
      <c r="F5" s="181"/>
      <c r="G5" s="152"/>
      <c r="H5" s="157"/>
      <c r="I5" s="151"/>
      <c r="J5" s="151"/>
      <c r="K5" s="151"/>
      <c r="L5" s="181"/>
      <c r="M5" s="152"/>
      <c r="N5" s="157"/>
      <c r="O5" s="151"/>
      <c r="P5" s="151"/>
      <c r="Q5" s="151"/>
      <c r="R5" s="181"/>
      <c r="S5" s="152"/>
      <c r="T5" s="157"/>
      <c r="U5" s="151"/>
      <c r="V5" s="151"/>
      <c r="W5" s="151"/>
      <c r="X5" s="181"/>
      <c r="Y5" s="152"/>
      <c r="Z5" s="157"/>
      <c r="AA5" s="150"/>
      <c r="AB5" s="150"/>
      <c r="AC5" s="151"/>
      <c r="AD5" s="181"/>
      <c r="AE5" s="152"/>
    </row>
    <row r="6" spans="1:31" ht="12.75" customHeight="1">
      <c r="A6" s="148"/>
      <c r="B6" s="1"/>
      <c r="C6" s="151"/>
      <c r="D6" s="151"/>
      <c r="E6" s="151"/>
      <c r="F6" s="181"/>
      <c r="G6" s="152"/>
      <c r="H6" s="157"/>
      <c r="I6" s="151"/>
      <c r="J6" s="151"/>
      <c r="K6" s="151"/>
      <c r="L6" s="181"/>
      <c r="M6" s="152"/>
      <c r="N6" s="157"/>
      <c r="O6" s="151"/>
      <c r="P6" s="151"/>
      <c r="Q6" s="151"/>
      <c r="R6" s="181"/>
      <c r="S6" s="152"/>
      <c r="T6" s="157"/>
      <c r="U6" s="151"/>
      <c r="V6" s="151"/>
      <c r="W6" s="151"/>
      <c r="X6" s="181"/>
      <c r="Y6" s="152"/>
      <c r="Z6" s="157"/>
      <c r="AA6" s="150"/>
      <c r="AB6" s="150"/>
      <c r="AC6" s="151"/>
      <c r="AD6" s="181"/>
      <c r="AE6" s="152"/>
    </row>
    <row r="7" spans="1:31" ht="12.75" customHeight="1">
      <c r="A7" s="148" t="s">
        <v>64</v>
      </c>
      <c r="B7" s="1"/>
      <c r="C7" s="40">
        <v>3942</v>
      </c>
      <c r="D7" s="40">
        <v>4066</v>
      </c>
      <c r="E7" s="40">
        <v>3859</v>
      </c>
      <c r="F7" s="40">
        <v>4041</v>
      </c>
      <c r="G7" s="158">
        <v>4102</v>
      </c>
      <c r="H7" s="159"/>
      <c r="I7" s="40">
        <v>1557</v>
      </c>
      <c r="J7" s="40">
        <v>1565</v>
      </c>
      <c r="K7" s="40">
        <v>1471</v>
      </c>
      <c r="L7" s="40">
        <v>1481</v>
      </c>
      <c r="M7" s="158">
        <v>1552</v>
      </c>
      <c r="N7" s="159"/>
      <c r="O7" s="40">
        <v>880</v>
      </c>
      <c r="P7" s="40">
        <v>815</v>
      </c>
      <c r="Q7" s="40">
        <v>818</v>
      </c>
      <c r="R7" s="40">
        <v>730</v>
      </c>
      <c r="S7" s="158">
        <v>831</v>
      </c>
      <c r="T7" s="159"/>
      <c r="U7" s="40">
        <v>331</v>
      </c>
      <c r="V7" s="40">
        <v>435</v>
      </c>
      <c r="W7" s="40">
        <v>342</v>
      </c>
      <c r="X7" s="40">
        <v>482</v>
      </c>
      <c r="Y7" s="158">
        <v>410</v>
      </c>
      <c r="Z7" s="160"/>
      <c r="AA7" s="61">
        <v>1429</v>
      </c>
      <c r="AB7" s="61">
        <v>926</v>
      </c>
      <c r="AC7" s="40">
        <v>1111</v>
      </c>
      <c r="AD7" s="40">
        <v>1186</v>
      </c>
      <c r="AE7" s="158">
        <v>869</v>
      </c>
    </row>
    <row r="8" spans="1:31" ht="12.75" customHeight="1">
      <c r="A8" s="148" t="s">
        <v>129</v>
      </c>
      <c r="B8" s="1"/>
      <c r="C8" s="40">
        <v>2988</v>
      </c>
      <c r="D8" s="40">
        <v>3039</v>
      </c>
      <c r="E8" s="40">
        <v>2852</v>
      </c>
      <c r="F8" s="40">
        <v>2870</v>
      </c>
      <c r="G8" s="158">
        <v>2905</v>
      </c>
      <c r="H8" s="159"/>
      <c r="I8" s="40">
        <v>1445</v>
      </c>
      <c r="J8" s="40">
        <v>1398</v>
      </c>
      <c r="K8" s="40">
        <v>1356</v>
      </c>
      <c r="L8" s="40">
        <v>1287</v>
      </c>
      <c r="M8" s="158">
        <v>1362</v>
      </c>
      <c r="N8" s="159"/>
      <c r="O8" s="40">
        <v>1085</v>
      </c>
      <c r="P8" s="40">
        <v>1022</v>
      </c>
      <c r="Q8" s="40">
        <v>1004</v>
      </c>
      <c r="R8" s="40">
        <v>899</v>
      </c>
      <c r="S8" s="158">
        <v>976</v>
      </c>
      <c r="T8" s="159"/>
      <c r="U8" s="40">
        <v>299</v>
      </c>
      <c r="V8" s="40">
        <v>311</v>
      </c>
      <c r="W8" s="40">
        <v>260</v>
      </c>
      <c r="X8" s="40">
        <v>330</v>
      </c>
      <c r="Y8" s="158">
        <v>269</v>
      </c>
      <c r="Z8" s="160"/>
      <c r="AA8" s="61">
        <v>1103</v>
      </c>
      <c r="AB8" s="61">
        <v>1151</v>
      </c>
      <c r="AC8" s="40">
        <v>983</v>
      </c>
      <c r="AD8" s="40">
        <v>1084</v>
      </c>
      <c r="AE8" s="158">
        <v>893</v>
      </c>
    </row>
    <row r="9" spans="1:31" ht="12.75" customHeight="1">
      <c r="A9" s="148" t="s">
        <v>55</v>
      </c>
      <c r="B9" s="1"/>
      <c r="C9" s="40">
        <v>2948</v>
      </c>
      <c r="D9" s="40">
        <v>2765</v>
      </c>
      <c r="E9" s="40">
        <v>2614</v>
      </c>
      <c r="F9" s="40">
        <v>2519</v>
      </c>
      <c r="G9" s="158">
        <v>2511</v>
      </c>
      <c r="H9" s="159"/>
      <c r="I9" s="40">
        <v>1072</v>
      </c>
      <c r="J9" s="40">
        <v>884</v>
      </c>
      <c r="K9" s="40">
        <v>868</v>
      </c>
      <c r="L9" s="40">
        <v>694</v>
      </c>
      <c r="M9" s="158">
        <v>681</v>
      </c>
      <c r="N9" s="159"/>
      <c r="O9" s="40">
        <v>745</v>
      </c>
      <c r="P9" s="40">
        <v>565</v>
      </c>
      <c r="Q9" s="40">
        <v>555</v>
      </c>
      <c r="R9" s="40">
        <v>360</v>
      </c>
      <c r="S9" s="158">
        <v>361</v>
      </c>
      <c r="T9" s="159"/>
      <c r="U9" s="40">
        <v>171</v>
      </c>
      <c r="V9" s="40">
        <v>372</v>
      </c>
      <c r="W9" s="40">
        <v>220</v>
      </c>
      <c r="X9" s="40">
        <v>297</v>
      </c>
      <c r="Y9" s="158">
        <v>147</v>
      </c>
      <c r="Z9" s="160"/>
      <c r="AA9" s="61">
        <v>656</v>
      </c>
      <c r="AB9" s="61">
        <v>825</v>
      </c>
      <c r="AC9" s="40">
        <v>402</v>
      </c>
      <c r="AD9" s="40">
        <v>483</v>
      </c>
      <c r="AE9" s="158">
        <v>343</v>
      </c>
    </row>
    <row r="10" spans="1:31" ht="12.75" customHeight="1">
      <c r="A10" s="148" t="s">
        <v>84</v>
      </c>
      <c r="B10" s="1"/>
      <c r="C10" s="40">
        <v>2513</v>
      </c>
      <c r="D10" s="40">
        <v>2512</v>
      </c>
      <c r="E10" s="40">
        <v>2593</v>
      </c>
      <c r="F10" s="40">
        <v>2678</v>
      </c>
      <c r="G10" s="158">
        <v>2664</v>
      </c>
      <c r="H10" s="159"/>
      <c r="I10" s="40">
        <v>583</v>
      </c>
      <c r="J10" s="40">
        <v>558</v>
      </c>
      <c r="K10" s="40">
        <v>599</v>
      </c>
      <c r="L10" s="40">
        <v>634</v>
      </c>
      <c r="M10" s="158">
        <v>633</v>
      </c>
      <c r="N10" s="159"/>
      <c r="O10" s="40">
        <v>75</v>
      </c>
      <c r="P10" s="40">
        <v>80</v>
      </c>
      <c r="Q10" s="40">
        <v>137</v>
      </c>
      <c r="R10" s="40">
        <v>211</v>
      </c>
      <c r="S10" s="158">
        <v>185</v>
      </c>
      <c r="T10" s="159"/>
      <c r="U10" s="40">
        <v>141</v>
      </c>
      <c r="V10" s="40">
        <v>353</v>
      </c>
      <c r="W10" s="40">
        <v>178</v>
      </c>
      <c r="X10" s="40">
        <v>338</v>
      </c>
      <c r="Y10" s="158">
        <v>219</v>
      </c>
      <c r="Z10" s="160"/>
      <c r="AA10" s="61">
        <v>400</v>
      </c>
      <c r="AB10" s="61">
        <v>262</v>
      </c>
      <c r="AC10" s="40">
        <v>266</v>
      </c>
      <c r="AD10" s="40">
        <v>684</v>
      </c>
      <c r="AE10" s="158">
        <v>252</v>
      </c>
    </row>
    <row r="11" spans="1:31" ht="3.75" customHeight="1">
      <c r="A11" s="148"/>
      <c r="B11" s="1"/>
      <c r="C11" s="40"/>
      <c r="D11" s="40"/>
      <c r="E11" s="40"/>
      <c r="F11" s="40"/>
      <c r="G11" s="158"/>
      <c r="H11" s="159"/>
      <c r="I11" s="40"/>
      <c r="J11" s="40"/>
      <c r="K11" s="40"/>
      <c r="L11" s="40"/>
      <c r="M11" s="158"/>
      <c r="N11" s="159"/>
      <c r="O11" s="40"/>
      <c r="P11" s="40"/>
      <c r="Q11" s="40"/>
      <c r="R11" s="40"/>
      <c r="S11" s="158"/>
      <c r="T11" s="159"/>
      <c r="U11" s="40"/>
      <c r="V11" s="40"/>
      <c r="W11" s="40"/>
      <c r="X11" s="40"/>
      <c r="Y11" s="158"/>
      <c r="Z11" s="160"/>
      <c r="AA11" s="61"/>
      <c r="AB11" s="61"/>
      <c r="AC11" s="40"/>
      <c r="AD11" s="40"/>
      <c r="AE11" s="158"/>
    </row>
    <row r="12" spans="1:31" ht="12.75" customHeight="1">
      <c r="A12" s="148" t="s">
        <v>96</v>
      </c>
      <c r="B12" s="1"/>
      <c r="C12" s="40"/>
      <c r="D12" s="40"/>
      <c r="E12" s="40"/>
      <c r="F12" s="40"/>
      <c r="G12" s="158"/>
      <c r="H12" s="159"/>
      <c r="I12" s="40"/>
      <c r="J12" s="40"/>
      <c r="K12" s="40"/>
      <c r="L12" s="40"/>
      <c r="M12" s="158"/>
      <c r="N12" s="159"/>
      <c r="O12" s="40"/>
      <c r="P12" s="40"/>
      <c r="Q12" s="40"/>
      <c r="R12" s="40"/>
      <c r="S12" s="158"/>
      <c r="T12" s="159"/>
      <c r="U12" s="40"/>
      <c r="V12" s="40"/>
      <c r="W12" s="40"/>
      <c r="X12" s="40"/>
      <c r="Y12" s="158"/>
      <c r="Z12" s="160"/>
      <c r="AA12" s="61"/>
      <c r="AB12" s="61"/>
      <c r="AC12" s="40"/>
      <c r="AD12" s="40"/>
      <c r="AE12" s="158"/>
    </row>
    <row r="13" spans="1:31" ht="12.75" customHeight="1">
      <c r="A13" s="148" t="s">
        <v>115</v>
      </c>
      <c r="B13" s="1"/>
      <c r="C13" s="40">
        <v>601</v>
      </c>
      <c r="D13" s="40">
        <v>557</v>
      </c>
      <c r="E13" s="40">
        <v>486</v>
      </c>
      <c r="F13" s="40">
        <v>441</v>
      </c>
      <c r="G13" s="158">
        <v>456</v>
      </c>
      <c r="H13" s="159"/>
      <c r="I13" s="40">
        <v>172</v>
      </c>
      <c r="J13" s="40">
        <v>139</v>
      </c>
      <c r="K13" s="40">
        <v>124</v>
      </c>
      <c r="L13" s="40">
        <v>109</v>
      </c>
      <c r="M13" s="158">
        <v>132</v>
      </c>
      <c r="N13" s="159"/>
      <c r="O13" s="40">
        <v>66</v>
      </c>
      <c r="P13" s="40">
        <v>33</v>
      </c>
      <c r="Q13" s="40">
        <v>26</v>
      </c>
      <c r="R13" s="40">
        <v>13</v>
      </c>
      <c r="S13" s="158">
        <v>42</v>
      </c>
      <c r="T13" s="159"/>
      <c r="U13" s="40">
        <v>92</v>
      </c>
      <c r="V13" s="40">
        <v>72</v>
      </c>
      <c r="W13" s="40">
        <v>67</v>
      </c>
      <c r="X13" s="40">
        <v>41</v>
      </c>
      <c r="Y13" s="158">
        <v>50</v>
      </c>
      <c r="Z13" s="160"/>
      <c r="AA13" s="61">
        <v>86</v>
      </c>
      <c r="AB13" s="61">
        <v>91</v>
      </c>
      <c r="AC13" s="40">
        <v>36</v>
      </c>
      <c r="AD13" s="40">
        <v>86</v>
      </c>
      <c r="AE13" s="158">
        <v>110</v>
      </c>
    </row>
    <row r="14" spans="1:31" ht="12.75" customHeight="1">
      <c r="A14" s="148" t="s">
        <v>24</v>
      </c>
      <c r="B14" s="1"/>
      <c r="C14" s="40">
        <v>883</v>
      </c>
      <c r="D14" s="40">
        <v>924</v>
      </c>
      <c r="E14" s="40">
        <v>823</v>
      </c>
      <c r="F14" s="40">
        <v>849</v>
      </c>
      <c r="G14" s="158">
        <v>903</v>
      </c>
      <c r="H14" s="159"/>
      <c r="I14" s="40">
        <v>283</v>
      </c>
      <c r="J14" s="40">
        <v>329</v>
      </c>
      <c r="K14" s="40">
        <v>286</v>
      </c>
      <c r="L14" s="40">
        <v>282</v>
      </c>
      <c r="M14" s="158">
        <v>308</v>
      </c>
      <c r="N14" s="159"/>
      <c r="O14" s="40">
        <v>180</v>
      </c>
      <c r="P14" s="40">
        <v>220</v>
      </c>
      <c r="Q14" s="40">
        <v>177</v>
      </c>
      <c r="R14" s="40">
        <v>165</v>
      </c>
      <c r="S14" s="158">
        <v>181</v>
      </c>
      <c r="T14" s="159"/>
      <c r="U14" s="40">
        <v>55</v>
      </c>
      <c r="V14" s="40">
        <v>107</v>
      </c>
      <c r="W14" s="40">
        <v>99</v>
      </c>
      <c r="X14" s="40">
        <v>74</v>
      </c>
      <c r="Y14" s="158">
        <v>93</v>
      </c>
      <c r="Z14" s="160"/>
      <c r="AA14" s="61">
        <v>296</v>
      </c>
      <c r="AB14" s="61">
        <v>202</v>
      </c>
      <c r="AC14" s="40">
        <v>217</v>
      </c>
      <c r="AD14" s="40">
        <v>218</v>
      </c>
      <c r="AE14" s="158">
        <v>202</v>
      </c>
    </row>
    <row r="15" spans="1:31" ht="12.75" customHeight="1">
      <c r="A15" s="148" t="s">
        <v>94</v>
      </c>
      <c r="B15" s="1"/>
      <c r="C15" s="40">
        <v>612</v>
      </c>
      <c r="D15" s="40">
        <v>615</v>
      </c>
      <c r="E15" s="40">
        <v>565</v>
      </c>
      <c r="F15" s="40">
        <v>536</v>
      </c>
      <c r="G15" s="158">
        <v>560</v>
      </c>
      <c r="H15" s="159"/>
      <c r="I15" s="40">
        <v>253</v>
      </c>
      <c r="J15" s="40">
        <v>253</v>
      </c>
      <c r="K15" s="40">
        <v>232</v>
      </c>
      <c r="L15" s="40">
        <v>223</v>
      </c>
      <c r="M15" s="158">
        <v>250</v>
      </c>
      <c r="N15" s="159"/>
      <c r="O15" s="40">
        <v>166</v>
      </c>
      <c r="P15" s="40">
        <v>163</v>
      </c>
      <c r="Q15" s="40">
        <v>145</v>
      </c>
      <c r="R15" s="40">
        <v>137</v>
      </c>
      <c r="S15" s="158">
        <v>162</v>
      </c>
      <c r="T15" s="159"/>
      <c r="U15" s="40">
        <v>64</v>
      </c>
      <c r="V15" s="40">
        <v>105</v>
      </c>
      <c r="W15" s="40">
        <v>63</v>
      </c>
      <c r="X15" s="40">
        <v>87</v>
      </c>
      <c r="Y15" s="158">
        <v>62</v>
      </c>
      <c r="Z15" s="160"/>
      <c r="AA15" s="61">
        <v>181</v>
      </c>
      <c r="AB15" s="61">
        <v>184</v>
      </c>
      <c r="AC15" s="40">
        <v>162</v>
      </c>
      <c r="AD15" s="40">
        <v>170</v>
      </c>
      <c r="AE15" s="158">
        <v>169</v>
      </c>
    </row>
    <row r="16" spans="1:31" ht="12.75" customHeight="1">
      <c r="A16" s="148" t="s">
        <v>71</v>
      </c>
      <c r="B16" s="1"/>
      <c r="C16" s="40">
        <v>426</v>
      </c>
      <c r="D16" s="40">
        <v>390</v>
      </c>
      <c r="E16" s="40">
        <v>359</v>
      </c>
      <c r="F16" s="40">
        <v>351</v>
      </c>
      <c r="G16" s="158">
        <v>361</v>
      </c>
      <c r="H16" s="159"/>
      <c r="I16" s="40">
        <v>196</v>
      </c>
      <c r="J16" s="40">
        <v>154</v>
      </c>
      <c r="K16" s="40">
        <v>149</v>
      </c>
      <c r="L16" s="40">
        <v>110</v>
      </c>
      <c r="M16" s="158">
        <v>141</v>
      </c>
      <c r="N16" s="159"/>
      <c r="O16" s="40">
        <v>68</v>
      </c>
      <c r="P16" s="40">
        <v>31</v>
      </c>
      <c r="Q16" s="40">
        <v>53</v>
      </c>
      <c r="R16" s="40">
        <v>16</v>
      </c>
      <c r="S16" s="158">
        <v>46</v>
      </c>
      <c r="T16" s="159"/>
      <c r="U16" s="40">
        <v>37</v>
      </c>
      <c r="V16" s="40">
        <v>85</v>
      </c>
      <c r="W16" s="40">
        <v>32</v>
      </c>
      <c r="X16" s="40">
        <v>66</v>
      </c>
      <c r="Y16" s="158">
        <v>38</v>
      </c>
      <c r="Z16" s="160"/>
      <c r="AA16" s="61">
        <v>99</v>
      </c>
      <c r="AB16" s="61">
        <v>129</v>
      </c>
      <c r="AC16" s="40">
        <v>84</v>
      </c>
      <c r="AD16" s="40">
        <v>72</v>
      </c>
      <c r="AE16" s="158">
        <v>64</v>
      </c>
    </row>
    <row r="17" spans="1:31" ht="12.75" customHeight="1">
      <c r="A17" s="148" t="s">
        <v>99</v>
      </c>
      <c r="B17" s="1"/>
      <c r="C17" s="40">
        <v>557</v>
      </c>
      <c r="D17" s="40">
        <v>591</v>
      </c>
      <c r="E17" s="40">
        <v>760</v>
      </c>
      <c r="F17" s="40">
        <v>806</v>
      </c>
      <c r="G17" s="158">
        <v>870</v>
      </c>
      <c r="H17" s="159"/>
      <c r="I17" s="40">
        <v>20</v>
      </c>
      <c r="J17" s="40">
        <v>-28</v>
      </c>
      <c r="K17" s="40">
        <v>93</v>
      </c>
      <c r="L17" s="40">
        <v>96</v>
      </c>
      <c r="M17" s="158">
        <v>132</v>
      </c>
      <c r="N17" s="159"/>
      <c r="O17" s="40">
        <v>-71</v>
      </c>
      <c r="P17" s="40">
        <v>-127</v>
      </c>
      <c r="Q17" s="40">
        <v>-33</v>
      </c>
      <c r="R17" s="40">
        <v>-39</v>
      </c>
      <c r="S17" s="158">
        <v>2</v>
      </c>
      <c r="T17" s="159"/>
      <c r="U17" s="40">
        <v>149</v>
      </c>
      <c r="V17" s="40">
        <v>236</v>
      </c>
      <c r="W17" s="40">
        <v>146</v>
      </c>
      <c r="X17" s="40">
        <v>289</v>
      </c>
      <c r="Y17" s="158">
        <v>134</v>
      </c>
      <c r="Z17" s="160"/>
      <c r="AA17" s="61">
        <v>-91</v>
      </c>
      <c r="AB17" s="61">
        <v>-259</v>
      </c>
      <c r="AC17" s="40">
        <v>3</v>
      </c>
      <c r="AD17" s="40">
        <v>-141</v>
      </c>
      <c r="AE17" s="158">
        <v>-127</v>
      </c>
    </row>
    <row r="18" spans="1:31" ht="12.75" customHeight="1">
      <c r="A18" s="46" t="s">
        <v>0</v>
      </c>
      <c r="B18" s="1"/>
      <c r="C18" s="161">
        <v>1103</v>
      </c>
      <c r="D18" s="161">
        <v>1098</v>
      </c>
      <c r="E18" s="161">
        <v>1129</v>
      </c>
      <c r="F18" s="161">
        <v>1148</v>
      </c>
      <c r="G18" s="162">
        <v>1154</v>
      </c>
      <c r="H18" s="159"/>
      <c r="I18" s="161">
        <v>437</v>
      </c>
      <c r="J18" s="161">
        <v>374</v>
      </c>
      <c r="K18" s="161">
        <v>377</v>
      </c>
      <c r="L18" s="161">
        <v>352</v>
      </c>
      <c r="M18" s="162">
        <v>364</v>
      </c>
      <c r="N18" s="159"/>
      <c r="O18" s="161">
        <v>207</v>
      </c>
      <c r="P18" s="161">
        <v>148</v>
      </c>
      <c r="Q18" s="161">
        <v>178</v>
      </c>
      <c r="R18" s="161">
        <v>174</v>
      </c>
      <c r="S18" s="162">
        <v>173</v>
      </c>
      <c r="T18" s="159"/>
      <c r="U18" s="161">
        <v>72</v>
      </c>
      <c r="V18" s="161">
        <v>208</v>
      </c>
      <c r="W18" s="161">
        <v>114</v>
      </c>
      <c r="X18" s="161">
        <v>152</v>
      </c>
      <c r="Y18" s="162">
        <v>120</v>
      </c>
      <c r="Z18" s="160"/>
      <c r="AA18" s="161">
        <v>321</v>
      </c>
      <c r="AB18" s="161">
        <v>250</v>
      </c>
      <c r="AC18" s="161">
        <v>182</v>
      </c>
      <c r="AD18" s="161">
        <v>197</v>
      </c>
      <c r="AE18" s="162">
        <v>164</v>
      </c>
    </row>
    <row r="19" spans="1:31" s="36" customFormat="1" ht="12.75" customHeight="1">
      <c r="A19" s="156"/>
      <c r="B19" s="6"/>
      <c r="C19" s="163">
        <v>4182</v>
      </c>
      <c r="D19" s="163">
        <v>4175</v>
      </c>
      <c r="E19" s="163">
        <v>4122</v>
      </c>
      <c r="F19" s="163">
        <v>4131</v>
      </c>
      <c r="G19" s="164">
        <v>4304</v>
      </c>
      <c r="H19" s="165"/>
      <c r="I19" s="163">
        <v>1361</v>
      </c>
      <c r="J19" s="163">
        <v>1221</v>
      </c>
      <c r="K19" s="163">
        <v>1261</v>
      </c>
      <c r="L19" s="163">
        <v>1172</v>
      </c>
      <c r="M19" s="164">
        <v>1327</v>
      </c>
      <c r="N19" s="165"/>
      <c r="O19" s="163">
        <v>616</v>
      </c>
      <c r="P19" s="163">
        <v>468</v>
      </c>
      <c r="Q19" s="163">
        <v>546</v>
      </c>
      <c r="R19" s="163">
        <v>466</v>
      </c>
      <c r="S19" s="164">
        <v>606</v>
      </c>
      <c r="T19" s="165"/>
      <c r="U19" s="163">
        <v>469</v>
      </c>
      <c r="V19" s="163">
        <v>813</v>
      </c>
      <c r="W19" s="163">
        <v>521</v>
      </c>
      <c r="X19" s="163">
        <v>709</v>
      </c>
      <c r="Y19" s="164">
        <v>497</v>
      </c>
      <c r="Z19" s="166"/>
      <c r="AA19" s="163">
        <v>892</v>
      </c>
      <c r="AB19" s="163">
        <v>597</v>
      </c>
      <c r="AC19" s="163">
        <v>684</v>
      </c>
      <c r="AD19" s="163">
        <v>602</v>
      </c>
      <c r="AE19" s="164">
        <v>582</v>
      </c>
    </row>
    <row r="20" spans="1:31" ht="3.75" customHeight="1">
      <c r="A20" s="148"/>
      <c r="B20" s="1"/>
      <c r="C20" s="40"/>
      <c r="D20" s="40"/>
      <c r="E20" s="40"/>
      <c r="F20" s="40"/>
      <c r="G20" s="158"/>
      <c r="H20" s="159"/>
      <c r="I20" s="40"/>
      <c r="J20" s="40"/>
      <c r="K20" s="40"/>
      <c r="L20" s="40"/>
      <c r="M20" s="158"/>
      <c r="N20" s="159"/>
      <c r="O20" s="40"/>
      <c r="P20" s="40"/>
      <c r="Q20" s="40"/>
      <c r="R20" s="40"/>
      <c r="S20" s="158"/>
      <c r="T20" s="159"/>
      <c r="U20" s="40"/>
      <c r="V20" s="40"/>
      <c r="W20" s="40"/>
      <c r="X20" s="40"/>
      <c r="Y20" s="158"/>
      <c r="Z20" s="160"/>
      <c r="AA20" s="61"/>
      <c r="AB20" s="61"/>
      <c r="AC20" s="40"/>
      <c r="AD20" s="40"/>
      <c r="AE20" s="158"/>
    </row>
    <row r="21" spans="1:31" ht="12.75" customHeight="1">
      <c r="A21" s="148" t="s">
        <v>78</v>
      </c>
      <c r="B21" s="1"/>
      <c r="C21" s="161">
        <v>-187</v>
      </c>
      <c r="D21" s="161">
        <v>-110</v>
      </c>
      <c r="E21" s="161">
        <v>-150</v>
      </c>
      <c r="F21" s="161">
        <v>-114</v>
      </c>
      <c r="G21" s="162">
        <v>-150</v>
      </c>
      <c r="H21" s="159"/>
      <c r="I21" s="161">
        <v>0</v>
      </c>
      <c r="J21" s="161">
        <v>0</v>
      </c>
      <c r="K21" s="161">
        <v>0</v>
      </c>
      <c r="L21" s="161">
        <v>0</v>
      </c>
      <c r="M21" s="162">
        <v>0</v>
      </c>
      <c r="N21" s="159"/>
      <c r="O21" s="161">
        <v>0</v>
      </c>
      <c r="P21" s="161">
        <v>0</v>
      </c>
      <c r="Q21" s="161">
        <v>0</v>
      </c>
      <c r="R21" s="161">
        <v>0</v>
      </c>
      <c r="S21" s="162">
        <v>0</v>
      </c>
      <c r="T21" s="159"/>
      <c r="U21" s="161">
        <v>0</v>
      </c>
      <c r="V21" s="161">
        <v>0</v>
      </c>
      <c r="W21" s="161">
        <v>0</v>
      </c>
      <c r="X21" s="161">
        <v>0</v>
      </c>
      <c r="Y21" s="162">
        <v>0</v>
      </c>
      <c r="Z21" s="160"/>
      <c r="AA21" s="161">
        <v>0</v>
      </c>
      <c r="AB21" s="161">
        <v>0</v>
      </c>
      <c r="AC21" s="161">
        <v>0</v>
      </c>
      <c r="AD21" s="161">
        <v>0</v>
      </c>
      <c r="AE21" s="162">
        <v>0</v>
      </c>
    </row>
    <row r="22" spans="1:31" s="36" customFormat="1" ht="12.75" customHeight="1">
      <c r="A22" s="156"/>
      <c r="B22" s="6"/>
      <c r="C22" s="163">
        <v>16386</v>
      </c>
      <c r="D22" s="163">
        <v>16447</v>
      </c>
      <c r="E22" s="163">
        <v>15890</v>
      </c>
      <c r="F22" s="163">
        <v>16125</v>
      </c>
      <c r="G22" s="164">
        <v>16336</v>
      </c>
      <c r="H22" s="165"/>
      <c r="I22" s="163">
        <v>6018</v>
      </c>
      <c r="J22" s="163">
        <v>5626</v>
      </c>
      <c r="K22" s="163">
        <v>5555</v>
      </c>
      <c r="L22" s="163">
        <v>5268</v>
      </c>
      <c r="M22" s="164">
        <v>5555</v>
      </c>
      <c r="N22" s="165"/>
      <c r="O22" s="163">
        <v>3401</v>
      </c>
      <c r="P22" s="163">
        <v>2950</v>
      </c>
      <c r="Q22" s="163">
        <v>3060</v>
      </c>
      <c r="R22" s="163">
        <v>2666</v>
      </c>
      <c r="S22" s="164">
        <v>2959</v>
      </c>
      <c r="T22" s="165"/>
      <c r="U22" s="163">
        <v>1411</v>
      </c>
      <c r="V22" s="163">
        <v>2284</v>
      </c>
      <c r="W22" s="163">
        <v>1521</v>
      </c>
      <c r="X22" s="163">
        <v>2156</v>
      </c>
      <c r="Y22" s="164">
        <v>1542</v>
      </c>
      <c r="Z22" s="166"/>
      <c r="AA22" s="163">
        <v>4480</v>
      </c>
      <c r="AB22" s="163">
        <v>3761</v>
      </c>
      <c r="AC22" s="163">
        <v>3446</v>
      </c>
      <c r="AD22" s="163">
        <v>4039</v>
      </c>
      <c r="AE22" s="164">
        <v>2939</v>
      </c>
    </row>
    <row r="23" spans="1:31" ht="3.75" customHeight="1">
      <c r="A23" s="148"/>
      <c r="B23" s="1"/>
      <c r="C23" s="167"/>
      <c r="D23" s="40"/>
      <c r="E23" s="40"/>
      <c r="F23" s="40"/>
      <c r="G23" s="158"/>
      <c r="H23" s="159"/>
      <c r="I23" s="167"/>
      <c r="J23" s="40"/>
      <c r="K23" s="40"/>
      <c r="L23" s="40"/>
      <c r="M23" s="158"/>
      <c r="N23" s="159"/>
      <c r="O23" s="167"/>
      <c r="P23" s="40"/>
      <c r="Q23" s="40"/>
      <c r="R23" s="40"/>
      <c r="S23" s="158"/>
      <c r="T23" s="159"/>
      <c r="U23" s="167"/>
      <c r="V23" s="40"/>
      <c r="W23" s="40"/>
      <c r="X23" s="40"/>
      <c r="Y23" s="158"/>
      <c r="Z23" s="160"/>
      <c r="AA23" s="168"/>
      <c r="AB23" s="61"/>
      <c r="AC23" s="40"/>
      <c r="AD23" s="40"/>
      <c r="AE23" s="158"/>
    </row>
    <row r="24" spans="1:31" ht="12.75" customHeight="1">
      <c r="A24" s="156" t="s">
        <v>127</v>
      </c>
      <c r="B24" s="1"/>
      <c r="C24" s="167"/>
      <c r="D24" s="40"/>
      <c r="E24" s="40"/>
      <c r="F24" s="40"/>
      <c r="G24" s="158"/>
      <c r="H24" s="159"/>
      <c r="I24" s="167"/>
      <c r="J24" s="40"/>
      <c r="K24" s="40"/>
      <c r="L24" s="40"/>
      <c r="M24" s="158"/>
      <c r="N24" s="159"/>
      <c r="O24" s="167"/>
      <c r="P24" s="40"/>
      <c r="Q24" s="40"/>
      <c r="R24" s="40"/>
      <c r="S24" s="158"/>
      <c r="T24" s="159"/>
      <c r="U24" s="167"/>
      <c r="V24" s="40"/>
      <c r="W24" s="40"/>
      <c r="X24" s="40"/>
      <c r="Y24" s="158"/>
      <c r="Z24" s="160"/>
      <c r="AA24" s="168"/>
      <c r="AB24" s="61"/>
      <c r="AC24" s="40"/>
      <c r="AD24" s="40"/>
      <c r="AE24" s="158"/>
    </row>
    <row r="25" spans="1:31" ht="3.75" customHeight="1">
      <c r="A25" s="148"/>
      <c r="B25" s="1"/>
      <c r="C25" s="167"/>
      <c r="D25" s="40"/>
      <c r="E25" s="40"/>
      <c r="F25" s="40"/>
      <c r="G25" s="158"/>
      <c r="H25" s="159"/>
      <c r="I25" s="167"/>
      <c r="J25" s="40"/>
      <c r="K25" s="40"/>
      <c r="L25" s="40"/>
      <c r="M25" s="158"/>
      <c r="N25" s="159"/>
      <c r="O25" s="167"/>
      <c r="P25" s="40"/>
      <c r="Q25" s="40"/>
      <c r="R25" s="40"/>
      <c r="S25" s="158"/>
      <c r="T25" s="159"/>
      <c r="U25" s="167"/>
      <c r="V25" s="40"/>
      <c r="W25" s="40"/>
      <c r="X25" s="40"/>
      <c r="Y25" s="158"/>
      <c r="Z25" s="160"/>
      <c r="AA25" s="168"/>
      <c r="AB25" s="61"/>
      <c r="AC25" s="40"/>
      <c r="AD25" s="40"/>
      <c r="AE25" s="158"/>
    </row>
    <row r="26" spans="1:31" ht="12.75" customHeight="1">
      <c r="A26" s="148" t="s">
        <v>77</v>
      </c>
      <c r="B26" s="1"/>
      <c r="C26" s="40">
        <v>1485</v>
      </c>
      <c r="D26" s="40">
        <v>1629</v>
      </c>
      <c r="E26" s="40">
        <v>1874</v>
      </c>
      <c r="F26" s="40">
        <v>1981</v>
      </c>
      <c r="G26" s="158">
        <v>2117</v>
      </c>
      <c r="H26" s="159"/>
      <c r="I26" s="40">
        <v>357</v>
      </c>
      <c r="J26" s="40">
        <v>450</v>
      </c>
      <c r="K26" s="40">
        <v>488</v>
      </c>
      <c r="L26" s="40">
        <v>497</v>
      </c>
      <c r="M26" s="158">
        <v>535</v>
      </c>
      <c r="N26" s="159"/>
      <c r="O26" s="40">
        <v>-43</v>
      </c>
      <c r="P26" s="40">
        <v>6</v>
      </c>
      <c r="Q26" s="40">
        <v>6</v>
      </c>
      <c r="R26" s="40">
        <v>9</v>
      </c>
      <c r="S26" s="158">
        <v>-9</v>
      </c>
      <c r="T26" s="159"/>
      <c r="U26" s="40">
        <v>529</v>
      </c>
      <c r="V26" s="40">
        <v>324</v>
      </c>
      <c r="W26" s="40">
        <v>286</v>
      </c>
      <c r="X26" s="40">
        <v>584</v>
      </c>
      <c r="Y26" s="158">
        <v>329</v>
      </c>
      <c r="Z26" s="160"/>
      <c r="AA26" s="61">
        <v>-31</v>
      </c>
      <c r="AB26" s="61">
        <v>24</v>
      </c>
      <c r="AC26" s="40">
        <v>340</v>
      </c>
      <c r="AD26" s="40">
        <v>93</v>
      </c>
      <c r="AE26" s="158">
        <v>332</v>
      </c>
    </row>
    <row r="27" spans="1:31" ht="12.75" customHeight="1">
      <c r="A27" s="148" t="s">
        <v>9</v>
      </c>
      <c r="B27" s="1"/>
      <c r="C27" s="40">
        <v>1948</v>
      </c>
      <c r="D27" s="40">
        <v>2502</v>
      </c>
      <c r="E27" s="40">
        <v>2612</v>
      </c>
      <c r="F27" s="40">
        <v>2867</v>
      </c>
      <c r="G27" s="158">
        <v>2814</v>
      </c>
      <c r="H27" s="159"/>
      <c r="I27" s="40">
        <v>651</v>
      </c>
      <c r="J27" s="40">
        <v>877</v>
      </c>
      <c r="K27" s="40">
        <v>866</v>
      </c>
      <c r="L27" s="40">
        <v>978</v>
      </c>
      <c r="M27" s="158">
        <v>934</v>
      </c>
      <c r="N27" s="159"/>
      <c r="O27" s="40">
        <v>196</v>
      </c>
      <c r="P27" s="40">
        <v>324</v>
      </c>
      <c r="Q27" s="40">
        <v>343</v>
      </c>
      <c r="R27" s="40">
        <v>484</v>
      </c>
      <c r="S27" s="158">
        <v>470</v>
      </c>
      <c r="T27" s="159"/>
      <c r="U27" s="40">
        <v>209</v>
      </c>
      <c r="V27" s="40">
        <v>311</v>
      </c>
      <c r="W27" s="40">
        <v>183</v>
      </c>
      <c r="X27" s="40">
        <v>389</v>
      </c>
      <c r="Y27" s="158">
        <v>303</v>
      </c>
      <c r="Z27" s="160"/>
      <c r="AA27" s="61">
        <v>392</v>
      </c>
      <c r="AB27" s="61">
        <v>700</v>
      </c>
      <c r="AC27" s="40">
        <v>565</v>
      </c>
      <c r="AD27" s="40">
        <v>774</v>
      </c>
      <c r="AE27" s="158">
        <v>590</v>
      </c>
    </row>
    <row r="28" spans="1:31" ht="3.75" customHeight="1">
      <c r="A28" s="148"/>
      <c r="B28" s="1"/>
      <c r="C28" s="40"/>
      <c r="D28" s="40"/>
      <c r="E28" s="40"/>
      <c r="F28" s="40"/>
      <c r="G28" s="158"/>
      <c r="H28" s="159"/>
      <c r="I28" s="40"/>
      <c r="J28" s="40"/>
      <c r="K28" s="40"/>
      <c r="L28" s="40"/>
      <c r="M28" s="158"/>
      <c r="N28" s="159"/>
      <c r="O28" s="40"/>
      <c r="P28" s="40"/>
      <c r="Q28" s="40"/>
      <c r="R28" s="40"/>
      <c r="S28" s="158"/>
      <c r="T28" s="159"/>
      <c r="U28" s="40"/>
      <c r="V28" s="40"/>
      <c r="W28" s="40"/>
      <c r="X28" s="40"/>
      <c r="Y28" s="158"/>
      <c r="Z28" s="160"/>
      <c r="AA28" s="61"/>
      <c r="AB28" s="61"/>
      <c r="AC28" s="40"/>
      <c r="AD28" s="40"/>
      <c r="AE28" s="158"/>
    </row>
    <row r="29" spans="1:31" ht="12.75" customHeight="1">
      <c r="A29" s="148" t="s">
        <v>17</v>
      </c>
      <c r="B29" s="1"/>
      <c r="C29" s="167"/>
      <c r="D29" s="40"/>
      <c r="E29" s="40"/>
      <c r="F29" s="40"/>
      <c r="G29" s="158"/>
      <c r="H29" s="159"/>
      <c r="I29" s="167"/>
      <c r="J29" s="40"/>
      <c r="K29" s="40"/>
      <c r="L29" s="40"/>
      <c r="M29" s="158"/>
      <c r="N29" s="159"/>
      <c r="O29" s="167"/>
      <c r="P29" s="40"/>
      <c r="Q29" s="40"/>
      <c r="R29" s="40"/>
      <c r="S29" s="158"/>
      <c r="T29" s="159"/>
      <c r="U29" s="167"/>
      <c r="V29" s="40"/>
      <c r="W29" s="40"/>
      <c r="X29" s="40"/>
      <c r="Y29" s="158"/>
      <c r="Z29" s="160"/>
      <c r="AA29" s="168"/>
      <c r="AB29" s="61"/>
      <c r="AC29" s="40"/>
      <c r="AD29" s="40"/>
      <c r="AE29" s="158"/>
    </row>
    <row r="30" spans="1:31" ht="12.75" customHeight="1">
      <c r="A30" s="148" t="s">
        <v>104</v>
      </c>
      <c r="B30" s="1"/>
      <c r="C30" s="40">
        <v>677</v>
      </c>
      <c r="D30" s="40">
        <v>674</v>
      </c>
      <c r="E30" s="40">
        <v>691</v>
      </c>
      <c r="F30" s="40">
        <v>638</v>
      </c>
      <c r="G30" s="158">
        <v>623</v>
      </c>
      <c r="H30" s="159"/>
      <c r="I30" s="40">
        <v>335</v>
      </c>
      <c r="J30" s="40">
        <v>338</v>
      </c>
      <c r="K30" s="40">
        <v>323</v>
      </c>
      <c r="L30" s="40">
        <v>284</v>
      </c>
      <c r="M30" s="158">
        <v>271</v>
      </c>
      <c r="N30" s="159"/>
      <c r="O30" s="40">
        <v>212</v>
      </c>
      <c r="P30" s="40">
        <v>218</v>
      </c>
      <c r="Q30" s="40">
        <v>200</v>
      </c>
      <c r="R30" s="40">
        <v>160</v>
      </c>
      <c r="S30" s="158">
        <v>158</v>
      </c>
      <c r="T30" s="159"/>
      <c r="U30" s="40">
        <v>85</v>
      </c>
      <c r="V30" s="40">
        <v>143</v>
      </c>
      <c r="W30" s="40">
        <v>101</v>
      </c>
      <c r="X30" s="40">
        <v>191</v>
      </c>
      <c r="Y30" s="158">
        <v>59</v>
      </c>
      <c r="Z30" s="160"/>
      <c r="AA30" s="61">
        <v>293</v>
      </c>
      <c r="AB30" s="61">
        <v>195</v>
      </c>
      <c r="AC30" s="40">
        <v>213</v>
      </c>
      <c r="AD30" s="40">
        <v>196</v>
      </c>
      <c r="AE30" s="158">
        <v>153</v>
      </c>
    </row>
    <row r="31" spans="1:31" ht="12.75" customHeight="1">
      <c r="A31" s="46" t="s">
        <v>0</v>
      </c>
      <c r="B31" s="1"/>
      <c r="C31" s="161">
        <v>993</v>
      </c>
      <c r="D31" s="161">
        <v>1182</v>
      </c>
      <c r="E31" s="161">
        <v>1265</v>
      </c>
      <c r="F31" s="161">
        <v>1377</v>
      </c>
      <c r="G31" s="162">
        <v>1354</v>
      </c>
      <c r="H31" s="159"/>
      <c r="I31" s="161">
        <v>108</v>
      </c>
      <c r="J31" s="161">
        <v>196</v>
      </c>
      <c r="K31" s="161">
        <v>255</v>
      </c>
      <c r="L31" s="161">
        <v>308</v>
      </c>
      <c r="M31" s="162">
        <v>261</v>
      </c>
      <c r="N31" s="159"/>
      <c r="O31" s="161">
        <v>-72</v>
      </c>
      <c r="P31" s="161">
        <v>-23</v>
      </c>
      <c r="Q31" s="161">
        <v>13</v>
      </c>
      <c r="R31" s="161">
        <v>57</v>
      </c>
      <c r="S31" s="162">
        <v>-1</v>
      </c>
      <c r="T31" s="159"/>
      <c r="U31" s="161">
        <v>201</v>
      </c>
      <c r="V31" s="161">
        <v>265</v>
      </c>
      <c r="W31" s="161">
        <v>205</v>
      </c>
      <c r="X31" s="161">
        <v>257</v>
      </c>
      <c r="Y31" s="162">
        <v>223</v>
      </c>
      <c r="Z31" s="160"/>
      <c r="AA31" s="161">
        <v>-48</v>
      </c>
      <c r="AB31" s="161">
        <v>38</v>
      </c>
      <c r="AC31" s="161">
        <v>155</v>
      </c>
      <c r="AD31" s="161">
        <v>66</v>
      </c>
      <c r="AE31" s="162">
        <v>21</v>
      </c>
    </row>
    <row r="32" spans="1:31" s="36" customFormat="1" ht="12.75" customHeight="1">
      <c r="A32" s="156"/>
      <c r="B32" s="6"/>
      <c r="C32" s="163">
        <v>1670</v>
      </c>
      <c r="D32" s="163">
        <v>1856</v>
      </c>
      <c r="E32" s="163">
        <v>1956</v>
      </c>
      <c r="F32" s="163">
        <v>2015</v>
      </c>
      <c r="G32" s="164">
        <v>1977</v>
      </c>
      <c r="H32" s="165"/>
      <c r="I32" s="163">
        <v>443</v>
      </c>
      <c r="J32" s="163">
        <v>534</v>
      </c>
      <c r="K32" s="163">
        <v>578</v>
      </c>
      <c r="L32" s="163">
        <v>592</v>
      </c>
      <c r="M32" s="164">
        <v>532</v>
      </c>
      <c r="N32" s="165"/>
      <c r="O32" s="163">
        <v>140</v>
      </c>
      <c r="P32" s="163">
        <v>195</v>
      </c>
      <c r="Q32" s="163">
        <v>213</v>
      </c>
      <c r="R32" s="163">
        <v>217</v>
      </c>
      <c r="S32" s="164">
        <v>157</v>
      </c>
      <c r="T32" s="165"/>
      <c r="U32" s="163">
        <v>286</v>
      </c>
      <c r="V32" s="163">
        <v>408</v>
      </c>
      <c r="W32" s="163">
        <v>306</v>
      </c>
      <c r="X32" s="163">
        <v>448</v>
      </c>
      <c r="Y32" s="164">
        <v>282</v>
      </c>
      <c r="Z32" s="166"/>
      <c r="AA32" s="163">
        <v>245</v>
      </c>
      <c r="AB32" s="163">
        <v>233</v>
      </c>
      <c r="AC32" s="163">
        <v>368</v>
      </c>
      <c r="AD32" s="163">
        <v>262</v>
      </c>
      <c r="AE32" s="164">
        <v>174</v>
      </c>
    </row>
    <row r="33" spans="1:31" s="36" customFormat="1" ht="3" customHeight="1">
      <c r="A33" s="156"/>
      <c r="B33" s="6"/>
      <c r="C33" s="40"/>
      <c r="D33" s="40"/>
      <c r="E33" s="40"/>
      <c r="F33" s="163"/>
      <c r="G33" s="164"/>
      <c r="H33" s="165"/>
      <c r="I33" s="40"/>
      <c r="J33" s="40"/>
      <c r="K33" s="40"/>
      <c r="L33" s="163"/>
      <c r="M33" s="164"/>
      <c r="N33" s="165"/>
      <c r="O33" s="40"/>
      <c r="P33" s="40"/>
      <c r="Q33" s="40"/>
      <c r="R33" s="163"/>
      <c r="S33" s="164"/>
      <c r="T33" s="165"/>
      <c r="U33" s="40"/>
      <c r="V33" s="40"/>
      <c r="W33" s="40"/>
      <c r="X33" s="163"/>
      <c r="Y33" s="164"/>
      <c r="Z33" s="166"/>
      <c r="AA33" s="61"/>
      <c r="AB33" s="61"/>
      <c r="AC33" s="40"/>
      <c r="AD33" s="163"/>
      <c r="AE33" s="164"/>
    </row>
    <row r="34" spans="1:31" ht="12.75" customHeight="1">
      <c r="A34" s="148" t="s">
        <v>78</v>
      </c>
      <c r="B34" s="1"/>
      <c r="C34" s="161">
        <v>-1</v>
      </c>
      <c r="D34" s="161">
        <v>0</v>
      </c>
      <c r="E34" s="161">
        <v>0</v>
      </c>
      <c r="F34" s="161">
        <v>-1</v>
      </c>
      <c r="G34" s="162">
        <v>0</v>
      </c>
      <c r="H34" s="159"/>
      <c r="I34" s="161">
        <v>0</v>
      </c>
      <c r="J34" s="161">
        <v>0</v>
      </c>
      <c r="K34" s="161">
        <v>0</v>
      </c>
      <c r="L34" s="161">
        <v>0</v>
      </c>
      <c r="M34" s="162">
        <v>0</v>
      </c>
      <c r="N34" s="159"/>
      <c r="O34" s="161">
        <v>0</v>
      </c>
      <c r="P34" s="161">
        <v>0</v>
      </c>
      <c r="Q34" s="161">
        <v>0</v>
      </c>
      <c r="R34" s="161">
        <v>0</v>
      </c>
      <c r="S34" s="162">
        <v>0</v>
      </c>
      <c r="T34" s="159"/>
      <c r="U34" s="161">
        <v>0</v>
      </c>
      <c r="V34" s="161">
        <v>0</v>
      </c>
      <c r="W34" s="161">
        <v>0</v>
      </c>
      <c r="X34" s="161">
        <v>0</v>
      </c>
      <c r="Y34" s="162">
        <v>0</v>
      </c>
      <c r="Z34" s="160"/>
      <c r="AA34" s="161">
        <v>0</v>
      </c>
      <c r="AB34" s="161">
        <v>0</v>
      </c>
      <c r="AC34" s="161">
        <v>0</v>
      </c>
      <c r="AD34" s="161">
        <v>0</v>
      </c>
      <c r="AE34" s="162">
        <v>0</v>
      </c>
    </row>
    <row r="35" spans="1:31" s="36" customFormat="1" ht="12.75" customHeight="1">
      <c r="A35" s="156"/>
      <c r="B35" s="6"/>
      <c r="C35" s="163">
        <v>5102</v>
      </c>
      <c r="D35" s="163">
        <v>5987</v>
      </c>
      <c r="E35" s="163">
        <v>6442</v>
      </c>
      <c r="F35" s="163">
        <v>6862</v>
      </c>
      <c r="G35" s="164">
        <v>6908</v>
      </c>
      <c r="H35" s="165"/>
      <c r="I35" s="163">
        <v>1451</v>
      </c>
      <c r="J35" s="163">
        <v>1861</v>
      </c>
      <c r="K35" s="163">
        <v>1932</v>
      </c>
      <c r="L35" s="163">
        <v>2067</v>
      </c>
      <c r="M35" s="164">
        <v>2001</v>
      </c>
      <c r="N35" s="165"/>
      <c r="O35" s="163">
        <v>293</v>
      </c>
      <c r="P35" s="163">
        <v>525</v>
      </c>
      <c r="Q35" s="163">
        <v>562</v>
      </c>
      <c r="R35" s="163">
        <v>710</v>
      </c>
      <c r="S35" s="164">
        <v>618</v>
      </c>
      <c r="T35" s="165"/>
      <c r="U35" s="163">
        <v>1024</v>
      </c>
      <c r="V35" s="163">
        <v>1043</v>
      </c>
      <c r="W35" s="163">
        <v>775</v>
      </c>
      <c r="X35" s="163">
        <v>1421</v>
      </c>
      <c r="Y35" s="164">
        <v>914</v>
      </c>
      <c r="Z35" s="166"/>
      <c r="AA35" s="163">
        <v>606</v>
      </c>
      <c r="AB35" s="163">
        <v>957</v>
      </c>
      <c r="AC35" s="163">
        <v>1273</v>
      </c>
      <c r="AD35" s="163">
        <v>1129</v>
      </c>
      <c r="AE35" s="164">
        <v>1096</v>
      </c>
    </row>
    <row r="36" spans="1:31" s="36" customFormat="1" ht="3" customHeight="1">
      <c r="A36" s="156"/>
      <c r="B36" s="6"/>
      <c r="C36" s="163"/>
      <c r="D36" s="163"/>
      <c r="E36" s="163"/>
      <c r="F36" s="163"/>
      <c r="G36" s="164"/>
      <c r="H36" s="165"/>
      <c r="I36" s="163"/>
      <c r="J36" s="163"/>
      <c r="K36" s="163"/>
      <c r="L36" s="163"/>
      <c r="M36" s="164"/>
      <c r="N36" s="165"/>
      <c r="O36" s="163"/>
      <c r="P36" s="163"/>
      <c r="Q36" s="163"/>
      <c r="R36" s="163"/>
      <c r="S36" s="164"/>
      <c r="T36" s="165"/>
      <c r="U36" s="163"/>
      <c r="V36" s="163"/>
      <c r="W36" s="163"/>
      <c r="X36" s="163"/>
      <c r="Y36" s="164"/>
      <c r="Z36" s="166"/>
      <c r="AA36" s="163"/>
      <c r="AB36" s="163"/>
      <c r="AC36" s="163"/>
      <c r="AD36" s="163"/>
      <c r="AE36" s="164"/>
    </row>
    <row r="37" spans="1:31" ht="3" customHeight="1">
      <c r="A37" s="148"/>
      <c r="B37" s="1"/>
      <c r="C37" s="40"/>
      <c r="D37" s="40"/>
      <c r="E37" s="40"/>
      <c r="F37" s="40"/>
      <c r="G37" s="158"/>
      <c r="H37" s="159"/>
      <c r="I37" s="40"/>
      <c r="J37" s="40"/>
      <c r="K37" s="40"/>
      <c r="L37" s="40"/>
      <c r="M37" s="158"/>
      <c r="N37" s="159"/>
      <c r="O37" s="40"/>
      <c r="P37" s="40"/>
      <c r="Q37" s="40"/>
      <c r="R37" s="40"/>
      <c r="S37" s="158"/>
      <c r="T37" s="159"/>
      <c r="U37" s="40"/>
      <c r="V37" s="40"/>
      <c r="W37" s="40"/>
      <c r="X37" s="40"/>
      <c r="Y37" s="158"/>
      <c r="Z37" s="160"/>
      <c r="AA37" s="61"/>
      <c r="AB37" s="61"/>
      <c r="AC37" s="40"/>
      <c r="AD37" s="40"/>
      <c r="AE37" s="158"/>
    </row>
    <row r="38" spans="1:31" ht="25.5" customHeight="1">
      <c r="A38" s="796" t="s">
        <v>91</v>
      </c>
      <c r="B38" s="825"/>
      <c r="C38" s="40">
        <v>328</v>
      </c>
      <c r="D38" s="40">
        <v>339</v>
      </c>
      <c r="E38" s="40">
        <v>320</v>
      </c>
      <c r="F38" s="40">
        <v>339</v>
      </c>
      <c r="G38" s="158">
        <v>306</v>
      </c>
      <c r="H38" s="159"/>
      <c r="I38" s="40">
        <v>-14</v>
      </c>
      <c r="J38" s="40">
        <v>-207</v>
      </c>
      <c r="K38" s="40">
        <v>-124</v>
      </c>
      <c r="L38" s="40">
        <v>-28</v>
      </c>
      <c r="M38" s="158">
        <v>-24</v>
      </c>
      <c r="N38" s="159"/>
      <c r="O38" s="40">
        <v>2217</v>
      </c>
      <c r="P38" s="40">
        <v>2080</v>
      </c>
      <c r="Q38" s="40">
        <v>2447</v>
      </c>
      <c r="R38" s="40">
        <v>2373</v>
      </c>
      <c r="S38" s="158">
        <v>2458</v>
      </c>
      <c r="T38" s="159"/>
      <c r="U38" s="40">
        <v>167</v>
      </c>
      <c r="V38" s="40">
        <v>263</v>
      </c>
      <c r="W38" s="40">
        <v>139</v>
      </c>
      <c r="X38" s="40">
        <v>207</v>
      </c>
      <c r="Y38" s="158">
        <v>162</v>
      </c>
      <c r="Z38" s="160"/>
      <c r="AA38" s="40">
        <v>-280</v>
      </c>
      <c r="AB38" s="40">
        <v>-125</v>
      </c>
      <c r="AC38" s="40">
        <v>-50</v>
      </c>
      <c r="AD38" s="40">
        <v>-52</v>
      </c>
      <c r="AE38" s="158">
        <v>-273</v>
      </c>
    </row>
    <row r="39" spans="1:31" ht="12.75" customHeight="1">
      <c r="A39" s="148" t="s">
        <v>31</v>
      </c>
      <c r="B39" s="1"/>
      <c r="C39" s="40">
        <v>-55</v>
      </c>
      <c r="D39" s="40">
        <v>-62</v>
      </c>
      <c r="E39" s="40">
        <v>-49</v>
      </c>
      <c r="F39" s="40">
        <v>-45</v>
      </c>
      <c r="G39" s="158">
        <v>-30</v>
      </c>
      <c r="H39" s="159"/>
      <c r="I39" s="40">
        <v>0</v>
      </c>
      <c r="J39" s="40">
        <v>0</v>
      </c>
      <c r="K39" s="40">
        <v>0</v>
      </c>
      <c r="L39" s="40">
        <v>0</v>
      </c>
      <c r="M39" s="158">
        <v>0</v>
      </c>
      <c r="N39" s="159"/>
      <c r="O39" s="40">
        <v>0</v>
      </c>
      <c r="P39" s="40">
        <v>0</v>
      </c>
      <c r="Q39" s="40">
        <v>0</v>
      </c>
      <c r="R39" s="40">
        <v>0</v>
      </c>
      <c r="S39" s="158">
        <v>0</v>
      </c>
      <c r="T39" s="159"/>
      <c r="U39" s="40">
        <v>0</v>
      </c>
      <c r="V39" s="40">
        <v>0</v>
      </c>
      <c r="W39" s="40">
        <v>0</v>
      </c>
      <c r="X39" s="40">
        <v>0</v>
      </c>
      <c r="Y39" s="158">
        <v>0</v>
      </c>
      <c r="Z39" s="160"/>
      <c r="AA39" s="40">
        <v>0</v>
      </c>
      <c r="AB39" s="40">
        <v>0</v>
      </c>
      <c r="AC39" s="40">
        <v>0</v>
      </c>
      <c r="AD39" s="40">
        <v>0</v>
      </c>
      <c r="AE39" s="158">
        <v>0</v>
      </c>
    </row>
    <row r="40" spans="1:31" ht="3.75" customHeight="1">
      <c r="A40" s="148"/>
      <c r="B40" s="1"/>
      <c r="C40" s="40"/>
      <c r="D40" s="40"/>
      <c r="E40" s="40"/>
      <c r="F40" s="40"/>
      <c r="G40" s="158"/>
      <c r="H40" s="159"/>
      <c r="I40" s="40"/>
      <c r="J40" s="40"/>
      <c r="K40" s="40"/>
      <c r="L40" s="40"/>
      <c r="M40" s="158"/>
      <c r="N40" s="159"/>
      <c r="O40" s="40"/>
      <c r="P40" s="40"/>
      <c r="Q40" s="40"/>
      <c r="R40" s="40"/>
      <c r="S40" s="158"/>
      <c r="T40" s="159"/>
      <c r="U40" s="40"/>
      <c r="V40" s="40"/>
      <c r="W40" s="40"/>
      <c r="X40" s="40"/>
      <c r="Y40" s="158"/>
      <c r="Z40" s="160"/>
      <c r="AA40" s="61"/>
      <c r="AB40" s="61"/>
      <c r="AC40" s="40"/>
      <c r="AD40" s="40"/>
      <c r="AE40" s="158"/>
    </row>
    <row r="41" spans="1:31" s="36" customFormat="1" ht="12.75" customHeight="1" thickBot="1">
      <c r="A41" s="156" t="s">
        <v>108</v>
      </c>
      <c r="B41" s="6"/>
      <c r="C41" s="169">
        <v>21761</v>
      </c>
      <c r="D41" s="169">
        <v>22711</v>
      </c>
      <c r="E41" s="169">
        <v>22603</v>
      </c>
      <c r="F41" s="169">
        <v>23281</v>
      </c>
      <c r="G41" s="170">
        <v>23520</v>
      </c>
      <c r="H41" s="165"/>
      <c r="I41" s="169">
        <v>7455</v>
      </c>
      <c r="J41" s="169">
        <v>7280</v>
      </c>
      <c r="K41" s="169">
        <v>7363</v>
      </c>
      <c r="L41" s="169">
        <v>7307</v>
      </c>
      <c r="M41" s="170">
        <v>7532</v>
      </c>
      <c r="N41" s="165"/>
      <c r="O41" s="169">
        <v>5911</v>
      </c>
      <c r="P41" s="169">
        <v>5555</v>
      </c>
      <c r="Q41" s="169">
        <v>6069</v>
      </c>
      <c r="R41" s="169">
        <v>5749</v>
      </c>
      <c r="S41" s="170">
        <v>6035</v>
      </c>
      <c r="T41" s="165"/>
      <c r="U41" s="169">
        <v>2602</v>
      </c>
      <c r="V41" s="169">
        <v>3590</v>
      </c>
      <c r="W41" s="169">
        <v>2435</v>
      </c>
      <c r="X41" s="169">
        <v>3784</v>
      </c>
      <c r="Y41" s="170">
        <v>2618</v>
      </c>
      <c r="Z41" s="166"/>
      <c r="AA41" s="171">
        <v>4806</v>
      </c>
      <c r="AB41" s="171">
        <v>4593</v>
      </c>
      <c r="AC41" s="169">
        <v>4669</v>
      </c>
      <c r="AD41" s="169">
        <v>5116</v>
      </c>
      <c r="AE41" s="170">
        <v>3762</v>
      </c>
    </row>
    <row r="42" spans="1:31" ht="3.75" customHeight="1" thickTop="1">
      <c r="A42" s="156"/>
      <c r="B42" s="1"/>
      <c r="C42" s="52"/>
      <c r="D42" s="52"/>
      <c r="E42" s="52"/>
      <c r="F42" s="52"/>
      <c r="G42" s="52"/>
      <c r="H42" s="160"/>
      <c r="I42" s="52"/>
      <c r="J42" s="52"/>
      <c r="K42" s="52"/>
      <c r="L42" s="172"/>
      <c r="M42" s="172"/>
      <c r="N42" s="160"/>
      <c r="O42" s="52"/>
      <c r="P42" s="52"/>
      <c r="Q42" s="52"/>
      <c r="R42" s="52"/>
      <c r="S42" s="172"/>
      <c r="T42" s="160"/>
      <c r="U42" s="52"/>
      <c r="V42" s="52"/>
      <c r="W42" s="52"/>
      <c r="X42" s="52"/>
      <c r="Y42" s="52"/>
      <c r="Z42" s="160"/>
      <c r="AA42" s="52"/>
      <c r="AB42" s="52"/>
      <c r="AC42" s="52"/>
      <c r="AD42" s="52"/>
      <c r="AE42" s="1"/>
    </row>
    <row r="43" spans="1:31" ht="12.75" customHeight="1">
      <c r="A43" s="1" t="s">
        <v>125</v>
      </c>
      <c r="B43" s="173"/>
      <c r="C43" s="174"/>
      <c r="D43" s="174"/>
      <c r="E43" s="174"/>
      <c r="F43" s="174"/>
      <c r="G43" s="174"/>
      <c r="H43" s="160"/>
      <c r="I43" s="174"/>
      <c r="J43" s="174"/>
      <c r="K43" s="174"/>
      <c r="L43" s="175"/>
      <c r="M43" s="175"/>
      <c r="N43" s="160"/>
      <c r="O43" s="174"/>
      <c r="P43" s="174"/>
      <c r="Q43" s="52"/>
      <c r="R43" s="52"/>
      <c r="S43" s="172"/>
      <c r="T43" s="160"/>
      <c r="U43" s="174"/>
      <c r="V43" s="174"/>
      <c r="W43" s="174"/>
      <c r="X43" s="174"/>
      <c r="Y43" s="174"/>
      <c r="Z43" s="160"/>
      <c r="AA43" s="176"/>
      <c r="AB43" s="176"/>
      <c r="AC43" s="176"/>
      <c r="AD43" s="176"/>
      <c r="AE43" s="1"/>
    </row>
    <row r="44" spans="1:32" ht="12.75">
      <c r="A44" s="146" t="s">
        <v>8</v>
      </c>
      <c r="B44" s="796" t="s">
        <v>511</v>
      </c>
      <c r="C44" s="806"/>
      <c r="D44" s="806"/>
      <c r="E44" s="806"/>
      <c r="F44" s="806"/>
      <c r="G44" s="806"/>
      <c r="H44" s="806"/>
      <c r="I44" s="806"/>
      <c r="J44" s="806"/>
      <c r="K44" s="806"/>
      <c r="L44" s="806"/>
      <c r="M44" s="806"/>
      <c r="N44" s="806"/>
      <c r="O44" s="806"/>
      <c r="P44" s="806"/>
      <c r="Q44" s="806"/>
      <c r="R44" s="806"/>
      <c r="S44" s="806"/>
      <c r="T44" s="806"/>
      <c r="U44" s="806"/>
      <c r="V44" s="806"/>
      <c r="W44" s="806"/>
      <c r="X44" s="806"/>
      <c r="Y44" s="806"/>
      <c r="Z44" s="148"/>
      <c r="AA44" s="148"/>
      <c r="AB44" s="148"/>
      <c r="AC44" s="148"/>
      <c r="AD44" s="148"/>
      <c r="AF44" s="269"/>
    </row>
    <row r="45" spans="2:25" ht="12.75" customHeight="1">
      <c r="B45" s="825"/>
      <c r="C45" s="825"/>
      <c r="D45" s="825"/>
      <c r="E45" s="825"/>
      <c r="F45" s="825"/>
      <c r="G45" s="825"/>
      <c r="H45" s="825"/>
      <c r="I45" s="825"/>
      <c r="J45" s="825"/>
      <c r="K45" s="825"/>
      <c r="L45" s="825"/>
      <c r="M45" s="825"/>
      <c r="N45" s="825"/>
      <c r="O45" s="825"/>
      <c r="P45" s="825"/>
      <c r="Q45" s="825"/>
      <c r="R45" s="825"/>
      <c r="S45" s="825"/>
      <c r="T45" s="825"/>
      <c r="U45" s="825"/>
      <c r="V45" s="825"/>
      <c r="W45" s="825"/>
      <c r="X45" s="825"/>
      <c r="Y45" s="825"/>
    </row>
  </sheetData>
  <sheetProtection/>
  <mergeCells count="8">
    <mergeCell ref="AA2:AE2"/>
    <mergeCell ref="AC1:AF1"/>
    <mergeCell ref="A38:B38"/>
    <mergeCell ref="B44:Y45"/>
    <mergeCell ref="O2:S2"/>
    <mergeCell ref="U2:Y2"/>
    <mergeCell ref="C2:G2"/>
    <mergeCell ref="I2:M2"/>
  </mergeCells>
  <printOptions/>
  <pageMargins left="0.75" right="0.75" top="1" bottom="1" header="0.5" footer="0.5"/>
  <pageSetup fitToHeight="1" fitToWidth="1" horizontalDpi="300" verticalDpi="300" orientation="landscape" paperSize="9" scale="43" r:id="rId1"/>
  <headerFooter alignWithMargins="0">
    <oddHeader>&amp;L&amp;"Vodafone Rg,Regular"Vodafone Group Plc&amp;C&amp;"Vodafone Rg,Regular"05 Half-year regional analysis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U55"/>
  <sheetViews>
    <sheetView showGridLines="0" zoomScalePageLayoutView="0" workbookViewId="0" topLeftCell="A1">
      <pane xSplit="3" ySplit="4" topLeftCell="D5" activePane="bottomRight" state="frozen"/>
      <selection pane="topLeft" activeCell="B18" sqref="B18"/>
      <selection pane="topRight" activeCell="B18" sqref="B18"/>
      <selection pane="bottomLeft" activeCell="B18" sqref="B18"/>
      <selection pane="bottomRight" activeCell="D5" sqref="D5"/>
    </sheetView>
  </sheetViews>
  <sheetFormatPr defaultColWidth="9.140625" defaultRowHeight="12.75" customHeight="1"/>
  <cols>
    <col min="1" max="1" width="9.140625" style="196" customWidth="1"/>
    <col min="2" max="2" width="23.140625" style="196" customWidth="1"/>
    <col min="3" max="3" width="3.7109375" style="196" customWidth="1"/>
    <col min="4" max="5" width="7.7109375" style="196" customWidth="1"/>
    <col min="6" max="6" width="3.7109375" style="196" customWidth="1"/>
    <col min="7" max="8" width="7.7109375" style="196" customWidth="1"/>
    <col min="9" max="9" width="3.7109375" style="196" customWidth="1"/>
    <col min="10" max="10" width="8.140625" style="196" customWidth="1"/>
    <col min="11" max="11" width="7.7109375" style="196" customWidth="1"/>
    <col min="12" max="12" width="3.7109375" style="196" customWidth="1"/>
    <col min="13" max="13" width="7.57421875" style="47" customWidth="1"/>
    <col min="14" max="14" width="7.7109375" style="196" customWidth="1"/>
    <col min="15" max="15" width="3.7109375" style="196" customWidth="1"/>
    <col min="16" max="16" width="7.7109375" style="46" customWidth="1"/>
    <col min="17" max="17" width="7.7109375" style="196" customWidth="1"/>
    <col min="18" max="18" width="3.57421875" style="178" customWidth="1"/>
    <col min="19" max="255" width="9.140625" style="196" customWidth="1"/>
  </cols>
  <sheetData>
    <row r="1" spans="1:16" s="178" customFormat="1" ht="18">
      <c r="A1" s="149" t="s">
        <v>1</v>
      </c>
      <c r="M1" s="49"/>
      <c r="P1" s="1"/>
    </row>
    <row r="2" spans="1:255" s="269" customFormat="1" ht="27.75" customHeight="1">
      <c r="A2" s="270"/>
      <c r="B2" s="271"/>
      <c r="C2" s="271"/>
      <c r="D2" s="801" t="s">
        <v>118</v>
      </c>
      <c r="E2" s="801"/>
      <c r="F2" s="272"/>
      <c r="G2" s="801" t="s">
        <v>69</v>
      </c>
      <c r="H2" s="801"/>
      <c r="I2" s="272"/>
      <c r="J2" s="801" t="s">
        <v>59</v>
      </c>
      <c r="K2" s="801"/>
      <c r="L2" s="273"/>
      <c r="M2" s="801" t="s">
        <v>122</v>
      </c>
      <c r="N2" s="801"/>
      <c r="O2" s="273"/>
      <c r="P2" s="801" t="s">
        <v>89</v>
      </c>
      <c r="Q2" s="801"/>
      <c r="R2" s="273"/>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row>
    <row r="3" spans="2:17" ht="12.75" customHeight="1">
      <c r="B3" s="179"/>
      <c r="C3" s="179"/>
      <c r="D3" s="180" t="s">
        <v>39</v>
      </c>
      <c r="E3" s="152" t="s">
        <v>63</v>
      </c>
      <c r="F3" s="180"/>
      <c r="G3" s="180" t="s">
        <v>39</v>
      </c>
      <c r="H3" s="152" t="s">
        <v>63</v>
      </c>
      <c r="I3" s="180"/>
      <c r="J3" s="180" t="s">
        <v>39</v>
      </c>
      <c r="K3" s="152" t="s">
        <v>63</v>
      </c>
      <c r="L3" s="180"/>
      <c r="M3" s="181" t="s">
        <v>39</v>
      </c>
      <c r="N3" s="152" t="s">
        <v>63</v>
      </c>
      <c r="O3" s="180"/>
      <c r="P3" s="151" t="s">
        <v>39</v>
      </c>
      <c r="Q3" s="152" t="s">
        <v>63</v>
      </c>
    </row>
    <row r="4" spans="2:17" ht="12.75" customHeight="1">
      <c r="B4" s="179"/>
      <c r="C4" s="179"/>
      <c r="D4" s="180" t="s">
        <v>134</v>
      </c>
      <c r="E4" s="152" t="s">
        <v>134</v>
      </c>
      <c r="F4" s="180"/>
      <c r="G4" s="180" t="s">
        <v>134</v>
      </c>
      <c r="H4" s="152" t="s">
        <v>134</v>
      </c>
      <c r="I4" s="180"/>
      <c r="J4" s="180" t="s">
        <v>134</v>
      </c>
      <c r="K4" s="152" t="s">
        <v>134</v>
      </c>
      <c r="L4" s="180"/>
      <c r="M4" s="181" t="s">
        <v>134</v>
      </c>
      <c r="N4" s="152" t="s">
        <v>134</v>
      </c>
      <c r="O4" s="180"/>
      <c r="P4" s="151" t="s">
        <v>134</v>
      </c>
      <c r="Q4" s="152" t="s">
        <v>134</v>
      </c>
    </row>
    <row r="5" spans="2:17" ht="3.75" customHeight="1">
      <c r="B5" s="179"/>
      <c r="C5" s="179"/>
      <c r="D5" s="182"/>
      <c r="E5" s="277"/>
      <c r="F5" s="182"/>
      <c r="G5" s="182"/>
      <c r="H5" s="277"/>
      <c r="I5" s="182"/>
      <c r="J5" s="182"/>
      <c r="K5" s="277"/>
      <c r="L5" s="182"/>
      <c r="M5" s="183"/>
      <c r="N5" s="277"/>
      <c r="O5" s="180"/>
      <c r="P5" s="157"/>
      <c r="Q5" s="277"/>
    </row>
    <row r="6" spans="1:17" ht="12.75" customHeight="1">
      <c r="A6" s="184" t="s">
        <v>18</v>
      </c>
      <c r="B6" s="178"/>
      <c r="C6" s="185"/>
      <c r="D6" s="182"/>
      <c r="E6" s="277"/>
      <c r="F6" s="182"/>
      <c r="G6" s="182"/>
      <c r="H6" s="277"/>
      <c r="I6" s="182"/>
      <c r="J6" s="182"/>
      <c r="K6" s="277"/>
      <c r="L6" s="182"/>
      <c r="M6" s="183"/>
      <c r="N6" s="277"/>
      <c r="O6" s="182"/>
      <c r="P6" s="157"/>
      <c r="Q6" s="277"/>
    </row>
    <row r="7" spans="1:17" ht="3.75" customHeight="1">
      <c r="A7" s="186"/>
      <c r="B7" s="178"/>
      <c r="C7" s="179"/>
      <c r="D7" s="182"/>
      <c r="E7" s="277"/>
      <c r="F7" s="182"/>
      <c r="G7" s="182"/>
      <c r="H7" s="277"/>
      <c r="I7" s="182"/>
      <c r="J7" s="182"/>
      <c r="K7" s="277"/>
      <c r="L7" s="182"/>
      <c r="M7" s="183"/>
      <c r="N7" s="277"/>
      <c r="O7" s="182"/>
      <c r="P7" s="157"/>
      <c r="Q7" s="277"/>
    </row>
    <row r="8" spans="1:18" s="46" customFormat="1" ht="12.75">
      <c r="A8" s="148" t="s">
        <v>64</v>
      </c>
      <c r="B8" s="1"/>
      <c r="C8" s="147"/>
      <c r="D8" s="16">
        <v>8008</v>
      </c>
      <c r="E8" s="158">
        <v>7900</v>
      </c>
      <c r="F8" s="16"/>
      <c r="G8" s="16">
        <v>3122</v>
      </c>
      <c r="H8" s="158">
        <v>2952</v>
      </c>
      <c r="I8" s="16"/>
      <c r="J8" s="16">
        <v>1695</v>
      </c>
      <c r="K8" s="158">
        <v>1548</v>
      </c>
      <c r="L8" s="16"/>
      <c r="M8" s="16">
        <v>766</v>
      </c>
      <c r="N8" s="158">
        <v>824</v>
      </c>
      <c r="O8" s="16"/>
      <c r="P8" s="16">
        <v>2355</v>
      </c>
      <c r="Q8" s="158">
        <v>2297</v>
      </c>
      <c r="R8" s="1"/>
    </row>
    <row r="9" spans="1:17" ht="12.75" customHeight="1">
      <c r="A9" s="186" t="s">
        <v>129</v>
      </c>
      <c r="B9" s="178"/>
      <c r="C9" s="179"/>
      <c r="D9" s="16">
        <v>6027</v>
      </c>
      <c r="E9" s="158">
        <v>5722</v>
      </c>
      <c r="F9" s="16"/>
      <c r="G9" s="16">
        <v>2843</v>
      </c>
      <c r="H9" s="158">
        <v>2643</v>
      </c>
      <c r="I9" s="16"/>
      <c r="J9" s="16">
        <v>2107</v>
      </c>
      <c r="K9" s="158">
        <v>1903</v>
      </c>
      <c r="L9" s="16"/>
      <c r="M9" s="16">
        <v>610</v>
      </c>
      <c r="N9" s="158">
        <v>590</v>
      </c>
      <c r="O9" s="16"/>
      <c r="P9" s="16">
        <v>2254</v>
      </c>
      <c r="Q9" s="158">
        <v>2067</v>
      </c>
    </row>
    <row r="10" spans="1:17" ht="12.75" customHeight="1">
      <c r="A10" s="186" t="s">
        <v>55</v>
      </c>
      <c r="B10" s="178"/>
      <c r="C10" s="179"/>
      <c r="D10" s="16">
        <v>5713</v>
      </c>
      <c r="E10" s="158">
        <v>5133</v>
      </c>
      <c r="F10" s="16"/>
      <c r="G10" s="16">
        <v>1956</v>
      </c>
      <c r="H10" s="158">
        <v>1562</v>
      </c>
      <c r="I10" s="16"/>
      <c r="J10" s="16">
        <v>1310</v>
      </c>
      <c r="K10" s="158">
        <v>915</v>
      </c>
      <c r="L10" s="16"/>
      <c r="M10" s="16">
        <v>543</v>
      </c>
      <c r="N10" s="158">
        <v>517</v>
      </c>
      <c r="O10" s="16"/>
      <c r="P10" s="16">
        <v>1481</v>
      </c>
      <c r="Q10" s="158">
        <v>885</v>
      </c>
    </row>
    <row r="11" spans="1:17" ht="12.75" customHeight="1">
      <c r="A11" s="186" t="s">
        <v>84</v>
      </c>
      <c r="B11" s="178"/>
      <c r="C11" s="179"/>
      <c r="D11" s="16">
        <v>5025</v>
      </c>
      <c r="E11" s="158">
        <v>5271</v>
      </c>
      <c r="F11" s="16"/>
      <c r="G11" s="16">
        <v>1141</v>
      </c>
      <c r="H11" s="158">
        <v>1233</v>
      </c>
      <c r="I11" s="16"/>
      <c r="J11" s="16">
        <v>155</v>
      </c>
      <c r="K11" s="158">
        <v>348</v>
      </c>
      <c r="L11" s="16"/>
      <c r="M11" s="16">
        <v>494</v>
      </c>
      <c r="N11" s="158">
        <v>516</v>
      </c>
      <c r="O11" s="16"/>
      <c r="P11" s="16">
        <v>662</v>
      </c>
      <c r="Q11" s="158">
        <v>950</v>
      </c>
    </row>
    <row r="12" spans="1:17" ht="3.75" customHeight="1">
      <c r="A12" s="186"/>
      <c r="B12" s="178"/>
      <c r="C12" s="179"/>
      <c r="D12" s="16"/>
      <c r="E12" s="158"/>
      <c r="F12" s="16"/>
      <c r="G12" s="16"/>
      <c r="H12" s="158"/>
      <c r="I12" s="16"/>
      <c r="J12" s="16"/>
      <c r="K12" s="158"/>
      <c r="L12" s="16"/>
      <c r="M12" s="16"/>
      <c r="N12" s="158"/>
      <c r="O12" s="16"/>
      <c r="P12" s="16"/>
      <c r="Q12" s="158"/>
    </row>
    <row r="13" spans="1:17" ht="12.75" customHeight="1">
      <c r="A13" s="186" t="s">
        <v>96</v>
      </c>
      <c r="B13" s="178"/>
      <c r="C13" s="179"/>
      <c r="D13" s="16"/>
      <c r="E13" s="158"/>
      <c r="F13" s="16"/>
      <c r="G13" s="16"/>
      <c r="H13" s="158"/>
      <c r="I13" s="16"/>
      <c r="J13" s="16"/>
      <c r="K13" s="158"/>
      <c r="L13" s="16"/>
      <c r="M13" s="16"/>
      <c r="N13" s="158"/>
      <c r="O13" s="16"/>
      <c r="P13" s="16"/>
      <c r="Q13" s="158"/>
    </row>
    <row r="14" spans="1:17" ht="12.75" customHeight="1">
      <c r="A14" s="186" t="s">
        <v>115</v>
      </c>
      <c r="B14" s="178"/>
      <c r="C14" s="179"/>
      <c r="D14" s="16">
        <v>1158</v>
      </c>
      <c r="E14" s="158">
        <v>927</v>
      </c>
      <c r="F14" s="16"/>
      <c r="G14" s="16">
        <v>311</v>
      </c>
      <c r="H14" s="158">
        <v>233</v>
      </c>
      <c r="I14" s="16"/>
      <c r="J14" s="16">
        <v>99</v>
      </c>
      <c r="K14" s="158">
        <v>39</v>
      </c>
      <c r="L14" s="16"/>
      <c r="M14" s="16">
        <v>164</v>
      </c>
      <c r="N14" s="158">
        <v>108</v>
      </c>
      <c r="O14" s="16"/>
      <c r="P14" s="16">
        <v>177</v>
      </c>
      <c r="Q14" s="158">
        <v>122</v>
      </c>
    </row>
    <row r="15" spans="1:17" ht="12.75" customHeight="1">
      <c r="A15" s="186" t="s">
        <v>24</v>
      </c>
      <c r="B15" s="178"/>
      <c r="C15" s="179"/>
      <c r="D15" s="16">
        <v>1807</v>
      </c>
      <c r="E15" s="158">
        <v>1672</v>
      </c>
      <c r="F15" s="16"/>
      <c r="G15" s="16">
        <v>612</v>
      </c>
      <c r="H15" s="158">
        <v>568</v>
      </c>
      <c r="I15" s="16"/>
      <c r="J15" s="16">
        <v>400</v>
      </c>
      <c r="K15" s="158">
        <v>342</v>
      </c>
      <c r="L15" s="16"/>
      <c r="M15" s="16">
        <v>162</v>
      </c>
      <c r="N15" s="158">
        <v>173</v>
      </c>
      <c r="O15" s="16"/>
      <c r="P15" s="16">
        <v>498</v>
      </c>
      <c r="Q15" s="158">
        <v>435</v>
      </c>
    </row>
    <row r="16" spans="1:17" ht="12.75" customHeight="1">
      <c r="A16" s="186" t="s">
        <v>94</v>
      </c>
      <c r="B16" s="178"/>
      <c r="C16" s="179"/>
      <c r="D16" s="16">
        <v>1227</v>
      </c>
      <c r="E16" s="158">
        <v>1101</v>
      </c>
      <c r="F16" s="16"/>
      <c r="G16" s="16">
        <v>506</v>
      </c>
      <c r="H16" s="158">
        <v>455</v>
      </c>
      <c r="I16" s="16"/>
      <c r="J16" s="16">
        <v>329</v>
      </c>
      <c r="K16" s="158">
        <v>282</v>
      </c>
      <c r="L16" s="16"/>
      <c r="M16" s="16">
        <v>169</v>
      </c>
      <c r="N16" s="158">
        <v>150</v>
      </c>
      <c r="O16" s="16"/>
      <c r="P16" s="16">
        <v>365</v>
      </c>
      <c r="Q16" s="158">
        <v>332</v>
      </c>
    </row>
    <row r="17" spans="1:17" ht="12.75" customHeight="1">
      <c r="A17" s="186" t="s">
        <v>71</v>
      </c>
      <c r="B17" s="178"/>
      <c r="C17" s="179"/>
      <c r="D17" s="16">
        <v>816</v>
      </c>
      <c r="E17" s="158">
        <v>710</v>
      </c>
      <c r="F17" s="16"/>
      <c r="G17" s="16">
        <v>350</v>
      </c>
      <c r="H17" s="158">
        <v>259</v>
      </c>
      <c r="I17" s="16"/>
      <c r="J17" s="16">
        <v>99</v>
      </c>
      <c r="K17" s="158">
        <v>69</v>
      </c>
      <c r="L17" s="16"/>
      <c r="M17" s="16">
        <v>122</v>
      </c>
      <c r="N17" s="158">
        <v>98</v>
      </c>
      <c r="O17" s="16"/>
      <c r="P17" s="16">
        <v>228</v>
      </c>
      <c r="Q17" s="158">
        <v>156</v>
      </c>
    </row>
    <row r="18" spans="1:17" ht="12.75" customHeight="1">
      <c r="A18" s="186" t="s">
        <v>99</v>
      </c>
      <c r="B18" s="178"/>
      <c r="C18" s="179"/>
      <c r="D18" s="16">
        <v>1148</v>
      </c>
      <c r="E18" s="158">
        <v>1566</v>
      </c>
      <c r="F18" s="16"/>
      <c r="G18" s="16">
        <v>-8</v>
      </c>
      <c r="H18" s="158">
        <v>189</v>
      </c>
      <c r="I18" s="16"/>
      <c r="J18" s="16">
        <v>-198</v>
      </c>
      <c r="K18" s="158">
        <v>-72</v>
      </c>
      <c r="L18" s="16"/>
      <c r="M18" s="16">
        <v>385</v>
      </c>
      <c r="N18" s="158">
        <v>435</v>
      </c>
      <c r="O18" s="16"/>
      <c r="P18" s="16">
        <v>-350</v>
      </c>
      <c r="Q18" s="158">
        <v>-138</v>
      </c>
    </row>
    <row r="19" spans="1:17" ht="12.75" customHeight="1">
      <c r="A19" s="46" t="s">
        <v>0</v>
      </c>
      <c r="B19" s="178"/>
      <c r="C19" s="179"/>
      <c r="D19" s="187">
        <v>2201</v>
      </c>
      <c r="E19" s="162">
        <v>2277</v>
      </c>
      <c r="F19" s="16"/>
      <c r="G19" s="187">
        <v>811</v>
      </c>
      <c r="H19" s="162">
        <v>729</v>
      </c>
      <c r="I19" s="16"/>
      <c r="J19" s="187">
        <v>355</v>
      </c>
      <c r="K19" s="162">
        <v>352</v>
      </c>
      <c r="L19" s="16"/>
      <c r="M19" s="187">
        <v>280</v>
      </c>
      <c r="N19" s="162">
        <v>266</v>
      </c>
      <c r="O19" s="16"/>
      <c r="P19" s="187">
        <v>571</v>
      </c>
      <c r="Q19" s="162">
        <v>379</v>
      </c>
    </row>
    <row r="20" spans="1:18" s="188" customFormat="1" ht="12.75" customHeight="1">
      <c r="A20" s="184"/>
      <c r="B20" s="189"/>
      <c r="C20" s="185"/>
      <c r="D20" s="26">
        <v>8357</v>
      </c>
      <c r="E20" s="164">
        <v>8253</v>
      </c>
      <c r="F20" s="26"/>
      <c r="G20" s="26">
        <v>2582</v>
      </c>
      <c r="H20" s="164">
        <v>2433</v>
      </c>
      <c r="I20" s="26"/>
      <c r="J20" s="26">
        <v>1084</v>
      </c>
      <c r="K20" s="164">
        <v>1012</v>
      </c>
      <c r="L20" s="26"/>
      <c r="M20" s="26">
        <v>1282</v>
      </c>
      <c r="N20" s="164">
        <v>1230</v>
      </c>
      <c r="O20" s="190"/>
      <c r="P20" s="26">
        <v>1489</v>
      </c>
      <c r="Q20" s="164">
        <v>1286</v>
      </c>
      <c r="R20" s="172"/>
    </row>
    <row r="21" spans="1:17" ht="3.75" customHeight="1">
      <c r="A21" s="186"/>
      <c r="B21" s="178"/>
      <c r="C21" s="179"/>
      <c r="D21" s="16"/>
      <c r="E21" s="158"/>
      <c r="F21" s="16"/>
      <c r="G21" s="16"/>
      <c r="H21" s="158"/>
      <c r="I21" s="16"/>
      <c r="J21" s="16"/>
      <c r="K21" s="158"/>
      <c r="L21" s="16"/>
      <c r="M21" s="16"/>
      <c r="N21" s="158"/>
      <c r="O21" s="191"/>
      <c r="P21" s="16"/>
      <c r="Q21" s="158"/>
    </row>
    <row r="22" spans="1:17" ht="12.75" customHeight="1">
      <c r="A22" s="186" t="s">
        <v>78</v>
      </c>
      <c r="B22" s="178"/>
      <c r="C22" s="179"/>
      <c r="D22" s="187">
        <v>-297</v>
      </c>
      <c r="E22" s="162">
        <v>-264</v>
      </c>
      <c r="F22" s="16"/>
      <c r="G22" s="187">
        <v>0</v>
      </c>
      <c r="H22" s="162">
        <v>0</v>
      </c>
      <c r="I22" s="16"/>
      <c r="J22" s="187">
        <v>0</v>
      </c>
      <c r="K22" s="162">
        <v>0</v>
      </c>
      <c r="L22" s="16"/>
      <c r="M22" s="187">
        <v>0</v>
      </c>
      <c r="N22" s="162">
        <v>0</v>
      </c>
      <c r="O22" s="16"/>
      <c r="P22" s="187">
        <v>0</v>
      </c>
      <c r="Q22" s="162">
        <v>0</v>
      </c>
    </row>
    <row r="23" spans="1:18" s="188" customFormat="1" ht="12.75" customHeight="1">
      <c r="A23" s="184"/>
      <c r="B23" s="189"/>
      <c r="C23" s="185"/>
      <c r="D23" s="26">
        <v>32833</v>
      </c>
      <c r="E23" s="164">
        <v>32015</v>
      </c>
      <c r="F23" s="26"/>
      <c r="G23" s="26">
        <v>11644</v>
      </c>
      <c r="H23" s="164">
        <v>10823</v>
      </c>
      <c r="I23" s="26"/>
      <c r="J23" s="26">
        <v>6351</v>
      </c>
      <c r="K23" s="164">
        <v>5726</v>
      </c>
      <c r="L23" s="26"/>
      <c r="M23" s="26">
        <v>3695</v>
      </c>
      <c r="N23" s="164">
        <v>3677</v>
      </c>
      <c r="O23" s="26"/>
      <c r="P23" s="26">
        <v>8241</v>
      </c>
      <c r="Q23" s="164">
        <v>7485</v>
      </c>
      <c r="R23" s="189"/>
    </row>
    <row r="24" spans="1:17" ht="3.75" customHeight="1">
      <c r="A24" s="186"/>
      <c r="B24" s="178"/>
      <c r="C24" s="179"/>
      <c r="D24" s="16"/>
      <c r="E24" s="158"/>
      <c r="F24" s="16"/>
      <c r="G24" s="16"/>
      <c r="H24" s="158"/>
      <c r="I24" s="16"/>
      <c r="J24" s="16"/>
      <c r="K24" s="158"/>
      <c r="L24" s="16"/>
      <c r="M24" s="16"/>
      <c r="N24" s="158"/>
      <c r="O24" s="16"/>
      <c r="P24" s="16"/>
      <c r="Q24" s="158"/>
    </row>
    <row r="25" spans="1:17" ht="12.75">
      <c r="A25" s="184" t="s">
        <v>127</v>
      </c>
      <c r="B25" s="178"/>
      <c r="C25" s="185"/>
      <c r="D25" s="16"/>
      <c r="E25" s="158"/>
      <c r="F25" s="16"/>
      <c r="G25" s="16"/>
      <c r="H25" s="158"/>
      <c r="I25" s="16"/>
      <c r="J25" s="16"/>
      <c r="K25" s="158"/>
      <c r="L25" s="16"/>
      <c r="M25" s="16"/>
      <c r="N25" s="158"/>
      <c r="O25" s="16"/>
      <c r="P25" s="16"/>
      <c r="Q25" s="158"/>
    </row>
    <row r="26" spans="1:17" ht="3.75" customHeight="1">
      <c r="A26" s="184"/>
      <c r="B26" s="178"/>
      <c r="C26" s="185"/>
      <c r="D26" s="16"/>
      <c r="E26" s="158"/>
      <c r="F26" s="16"/>
      <c r="G26" s="16"/>
      <c r="H26" s="158"/>
      <c r="I26" s="16"/>
      <c r="J26" s="16"/>
      <c r="K26" s="158"/>
      <c r="L26" s="16"/>
      <c r="M26" s="16"/>
      <c r="N26" s="158"/>
      <c r="O26" s="16"/>
      <c r="P26" s="16"/>
      <c r="Q26" s="158"/>
    </row>
    <row r="27" spans="1:17" ht="12.75" customHeight="1">
      <c r="A27" s="186" t="s">
        <v>77</v>
      </c>
      <c r="B27" s="178"/>
      <c r="C27" s="179"/>
      <c r="D27" s="16">
        <v>3114</v>
      </c>
      <c r="E27" s="158">
        <v>3855</v>
      </c>
      <c r="F27" s="16"/>
      <c r="G27" s="16">
        <v>807</v>
      </c>
      <c r="H27" s="158">
        <v>985</v>
      </c>
      <c r="I27" s="16"/>
      <c r="J27" s="16">
        <v>-37</v>
      </c>
      <c r="K27" s="158">
        <v>15</v>
      </c>
      <c r="L27" s="16"/>
      <c r="M27" s="16">
        <v>853</v>
      </c>
      <c r="N27" s="158">
        <v>870</v>
      </c>
      <c r="O27" s="16"/>
      <c r="P27" s="16">
        <v>-7</v>
      </c>
      <c r="Q27" s="158">
        <v>433</v>
      </c>
    </row>
    <row r="28" spans="1:17" ht="12.75" customHeight="1">
      <c r="A28" s="186" t="s">
        <v>9</v>
      </c>
      <c r="B28" s="178"/>
      <c r="C28" s="179"/>
      <c r="D28" s="16">
        <v>4450</v>
      </c>
      <c r="E28" s="158">
        <v>5479</v>
      </c>
      <c r="F28" s="16"/>
      <c r="G28" s="16">
        <v>1528</v>
      </c>
      <c r="H28" s="158">
        <v>1844</v>
      </c>
      <c r="I28" s="16"/>
      <c r="J28" s="16">
        <v>520</v>
      </c>
      <c r="K28" s="158">
        <v>827</v>
      </c>
      <c r="L28" s="16"/>
      <c r="M28" s="16">
        <v>520</v>
      </c>
      <c r="N28" s="158">
        <v>572</v>
      </c>
      <c r="O28" s="16"/>
      <c r="P28" s="16">
        <v>1092</v>
      </c>
      <c r="Q28" s="158">
        <v>1339</v>
      </c>
    </row>
    <row r="29" spans="1:17" ht="3.75" customHeight="1">
      <c r="A29" s="186"/>
      <c r="B29" s="178"/>
      <c r="C29" s="179"/>
      <c r="D29" s="16"/>
      <c r="E29" s="158"/>
      <c r="F29" s="16"/>
      <c r="G29" s="16"/>
      <c r="H29" s="158"/>
      <c r="I29" s="16"/>
      <c r="J29" s="16"/>
      <c r="K29" s="158"/>
      <c r="L29" s="16"/>
      <c r="M29" s="16"/>
      <c r="N29" s="158"/>
      <c r="O29" s="16"/>
      <c r="P29" s="16"/>
      <c r="Q29" s="158"/>
    </row>
    <row r="30" spans="1:17" ht="12.75" customHeight="1">
      <c r="A30" s="186" t="s">
        <v>17</v>
      </c>
      <c r="B30" s="178"/>
      <c r="C30" s="179"/>
      <c r="D30" s="16"/>
      <c r="E30" s="158"/>
      <c r="F30" s="16"/>
      <c r="G30" s="16"/>
      <c r="H30" s="158"/>
      <c r="I30" s="16"/>
      <c r="J30" s="16"/>
      <c r="K30" s="158"/>
      <c r="L30" s="16"/>
      <c r="M30" s="16"/>
      <c r="N30" s="158"/>
      <c r="O30" s="16"/>
      <c r="P30" s="16"/>
      <c r="Q30" s="158"/>
    </row>
    <row r="31" spans="1:17" ht="12.75" customHeight="1">
      <c r="A31" s="186" t="s">
        <v>104</v>
      </c>
      <c r="B31" s="178"/>
      <c r="C31" s="179"/>
      <c r="D31" s="16">
        <v>1351</v>
      </c>
      <c r="E31" s="158">
        <v>1329</v>
      </c>
      <c r="F31" s="16"/>
      <c r="G31" s="16">
        <v>673</v>
      </c>
      <c r="H31" s="158">
        <v>607</v>
      </c>
      <c r="I31" s="16"/>
      <c r="J31" s="16">
        <v>430</v>
      </c>
      <c r="K31" s="158">
        <v>360</v>
      </c>
      <c r="L31" s="16"/>
      <c r="M31" s="16">
        <v>228</v>
      </c>
      <c r="N31" s="158">
        <v>292</v>
      </c>
      <c r="O31" s="16"/>
      <c r="P31" s="16">
        <v>488</v>
      </c>
      <c r="Q31" s="158">
        <v>409</v>
      </c>
    </row>
    <row r="32" spans="1:18" s="46" customFormat="1" ht="12.75" customHeight="1">
      <c r="A32" s="46" t="s">
        <v>0</v>
      </c>
      <c r="B32" s="1"/>
      <c r="C32" s="147"/>
      <c r="D32" s="187">
        <v>2175</v>
      </c>
      <c r="E32" s="162">
        <v>2642</v>
      </c>
      <c r="F32" s="16"/>
      <c r="G32" s="187">
        <v>304</v>
      </c>
      <c r="H32" s="162">
        <v>563</v>
      </c>
      <c r="I32" s="16"/>
      <c r="J32" s="187">
        <v>-95</v>
      </c>
      <c r="K32" s="162">
        <v>70</v>
      </c>
      <c r="L32" s="16"/>
      <c r="M32" s="187">
        <v>466</v>
      </c>
      <c r="N32" s="162">
        <v>462</v>
      </c>
      <c r="O32" s="16"/>
      <c r="P32" s="187">
        <v>-10</v>
      </c>
      <c r="Q32" s="162">
        <v>221</v>
      </c>
      <c r="R32" s="1"/>
    </row>
    <row r="33" spans="1:18" s="188" customFormat="1" ht="12.75" customHeight="1">
      <c r="A33" s="184"/>
      <c r="B33" s="189"/>
      <c r="C33" s="185"/>
      <c r="D33" s="26">
        <v>3526</v>
      </c>
      <c r="E33" s="164">
        <v>3971</v>
      </c>
      <c r="F33" s="26"/>
      <c r="G33" s="26">
        <v>977</v>
      </c>
      <c r="H33" s="164">
        <v>1170</v>
      </c>
      <c r="I33" s="26"/>
      <c r="J33" s="26">
        <v>335</v>
      </c>
      <c r="K33" s="164">
        <v>430</v>
      </c>
      <c r="L33" s="26"/>
      <c r="M33" s="26">
        <v>694</v>
      </c>
      <c r="N33" s="164">
        <v>754</v>
      </c>
      <c r="O33" s="26"/>
      <c r="P33" s="26">
        <v>478</v>
      </c>
      <c r="Q33" s="164">
        <v>630</v>
      </c>
      <c r="R33" s="189"/>
    </row>
    <row r="34" spans="1:17" ht="3.75" customHeight="1">
      <c r="A34" s="186"/>
      <c r="B34" s="178"/>
      <c r="C34" s="179"/>
      <c r="D34" s="16"/>
      <c r="E34" s="158"/>
      <c r="F34" s="16"/>
      <c r="G34" s="16"/>
      <c r="H34" s="158"/>
      <c r="I34" s="16"/>
      <c r="J34" s="16"/>
      <c r="K34" s="158"/>
      <c r="L34" s="16"/>
      <c r="M34" s="16"/>
      <c r="N34" s="158"/>
      <c r="O34" s="16"/>
      <c r="P34" s="16"/>
      <c r="Q34" s="158"/>
    </row>
    <row r="35" spans="1:17" ht="12.75" customHeight="1">
      <c r="A35" s="186" t="s">
        <v>78</v>
      </c>
      <c r="B35" s="178"/>
      <c r="C35" s="179"/>
      <c r="D35" s="187">
        <v>-1</v>
      </c>
      <c r="E35" s="162">
        <v>-1</v>
      </c>
      <c r="F35" s="16"/>
      <c r="G35" s="187">
        <v>0</v>
      </c>
      <c r="H35" s="162">
        <v>0</v>
      </c>
      <c r="I35" s="16"/>
      <c r="J35" s="187">
        <v>0</v>
      </c>
      <c r="K35" s="162">
        <v>0</v>
      </c>
      <c r="L35" s="16"/>
      <c r="M35" s="187">
        <v>0</v>
      </c>
      <c r="N35" s="162">
        <v>0</v>
      </c>
      <c r="O35" s="16"/>
      <c r="P35" s="187">
        <v>0</v>
      </c>
      <c r="Q35" s="162">
        <v>0</v>
      </c>
    </row>
    <row r="36" spans="1:18" s="188" customFormat="1" ht="12.75" customHeight="1">
      <c r="A36" s="184"/>
      <c r="B36" s="189"/>
      <c r="C36" s="185"/>
      <c r="D36" s="26">
        <v>11089</v>
      </c>
      <c r="E36" s="164">
        <v>13304</v>
      </c>
      <c r="F36" s="26"/>
      <c r="G36" s="26">
        <v>3312</v>
      </c>
      <c r="H36" s="164">
        <v>3999</v>
      </c>
      <c r="I36" s="26"/>
      <c r="J36" s="26">
        <v>818</v>
      </c>
      <c r="K36" s="164">
        <v>1272</v>
      </c>
      <c r="L36" s="26"/>
      <c r="M36" s="26">
        <v>2067</v>
      </c>
      <c r="N36" s="164">
        <v>2196</v>
      </c>
      <c r="O36" s="26"/>
      <c r="P36" s="26">
        <v>1563</v>
      </c>
      <c r="Q36" s="164">
        <v>2402</v>
      </c>
      <c r="R36" s="189"/>
    </row>
    <row r="37" spans="1:17" ht="3.75" customHeight="1">
      <c r="A37" s="186"/>
      <c r="B37" s="178"/>
      <c r="C37" s="179"/>
      <c r="D37" s="16"/>
      <c r="E37" s="158"/>
      <c r="F37" s="16"/>
      <c r="G37" s="16"/>
      <c r="H37" s="158"/>
      <c r="I37" s="16"/>
      <c r="J37" s="16"/>
      <c r="K37" s="158"/>
      <c r="L37" s="16"/>
      <c r="M37" s="16"/>
      <c r="N37" s="158"/>
      <c r="O37" s="16"/>
      <c r="P37" s="16"/>
      <c r="Q37" s="158"/>
    </row>
    <row r="38" spans="1:17" ht="25.5" customHeight="1">
      <c r="A38" s="800" t="s">
        <v>75</v>
      </c>
      <c r="B38" s="825"/>
      <c r="C38" s="147"/>
      <c r="D38" s="16">
        <v>667</v>
      </c>
      <c r="E38" s="158">
        <v>659</v>
      </c>
      <c r="F38" s="16"/>
      <c r="G38" s="16">
        <v>-221</v>
      </c>
      <c r="H38" s="158">
        <v>-152</v>
      </c>
      <c r="I38" s="16"/>
      <c r="J38" s="16">
        <v>4297</v>
      </c>
      <c r="K38" s="158">
        <v>4820</v>
      </c>
      <c r="L38" s="16"/>
      <c r="M38" s="16">
        <v>430</v>
      </c>
      <c r="N38" s="158">
        <v>346</v>
      </c>
      <c r="O38" s="16"/>
      <c r="P38" s="16">
        <v>-405</v>
      </c>
      <c r="Q38" s="158">
        <v>-102</v>
      </c>
    </row>
    <row r="39" spans="1:17" ht="12.75" customHeight="1">
      <c r="A39" s="186" t="s">
        <v>31</v>
      </c>
      <c r="B39" s="178"/>
      <c r="C39" s="179"/>
      <c r="D39" s="16">
        <v>-117</v>
      </c>
      <c r="E39" s="158">
        <v>-94</v>
      </c>
      <c r="F39" s="16"/>
      <c r="G39" s="16">
        <v>0</v>
      </c>
      <c r="H39" s="158">
        <v>0</v>
      </c>
      <c r="I39" s="16"/>
      <c r="J39" s="16">
        <v>0</v>
      </c>
      <c r="K39" s="158">
        <v>0</v>
      </c>
      <c r="L39" s="16"/>
      <c r="M39" s="16">
        <v>0</v>
      </c>
      <c r="N39" s="158">
        <v>0</v>
      </c>
      <c r="O39" s="16"/>
      <c r="P39" s="16">
        <v>0</v>
      </c>
      <c r="Q39" s="158">
        <v>0</v>
      </c>
    </row>
    <row r="40" spans="1:17" ht="12.75" customHeight="1">
      <c r="A40" s="186"/>
      <c r="B40" s="178"/>
      <c r="C40" s="179"/>
      <c r="D40" s="16"/>
      <c r="E40" s="158"/>
      <c r="F40" s="16"/>
      <c r="G40" s="16"/>
      <c r="H40" s="158"/>
      <c r="I40" s="16"/>
      <c r="J40" s="16"/>
      <c r="K40" s="158"/>
      <c r="L40" s="16"/>
      <c r="M40" s="16"/>
      <c r="N40" s="158"/>
      <c r="O40" s="16"/>
      <c r="P40" s="16"/>
      <c r="Q40" s="158"/>
    </row>
    <row r="41" spans="1:18" s="188" customFormat="1" ht="12.75" customHeight="1" thickBot="1">
      <c r="A41" s="184" t="s">
        <v>108</v>
      </c>
      <c r="B41" s="189"/>
      <c r="C41" s="185"/>
      <c r="D41" s="192">
        <v>44472</v>
      </c>
      <c r="E41" s="170">
        <v>45884</v>
      </c>
      <c r="F41" s="16"/>
      <c r="G41" s="192">
        <v>14735</v>
      </c>
      <c r="H41" s="170">
        <v>14670</v>
      </c>
      <c r="I41" s="16"/>
      <c r="J41" s="192">
        <v>11466</v>
      </c>
      <c r="K41" s="170">
        <v>11818</v>
      </c>
      <c r="L41" s="16"/>
      <c r="M41" s="192">
        <v>6192</v>
      </c>
      <c r="N41" s="170">
        <v>6219</v>
      </c>
      <c r="O41" s="16"/>
      <c r="P41" s="192">
        <v>9399</v>
      </c>
      <c r="Q41" s="170">
        <v>9785</v>
      </c>
      <c r="R41" s="189"/>
    </row>
    <row r="42" spans="1:17" ht="3.75" customHeight="1" thickTop="1">
      <c r="A42" s="184"/>
      <c r="B42" s="178"/>
      <c r="C42" s="185"/>
      <c r="D42" s="52"/>
      <c r="E42" s="52"/>
      <c r="F42" s="52"/>
      <c r="G42" s="52"/>
      <c r="H42" s="52"/>
      <c r="I42" s="52"/>
      <c r="J42" s="52"/>
      <c r="K42" s="52"/>
      <c r="L42" s="52"/>
      <c r="M42" s="61"/>
      <c r="N42" s="52"/>
      <c r="O42" s="52"/>
      <c r="P42" s="52"/>
      <c r="Q42" s="52"/>
    </row>
    <row r="43" spans="1:17" ht="12.75" customHeight="1">
      <c r="A43" s="178" t="s">
        <v>125</v>
      </c>
      <c r="B43" s="185"/>
      <c r="C43" s="185"/>
      <c r="D43" s="193"/>
      <c r="E43" s="193"/>
      <c r="F43" s="193"/>
      <c r="G43" s="193"/>
      <c r="H43" s="193"/>
      <c r="I43" s="193"/>
      <c r="J43" s="193"/>
      <c r="K43" s="193"/>
      <c r="L43" s="193"/>
      <c r="M43" s="194"/>
      <c r="N43" s="193"/>
      <c r="O43" s="193"/>
      <c r="P43" s="160"/>
      <c r="Q43" s="193"/>
    </row>
    <row r="44" spans="1:20" ht="12.75" customHeight="1">
      <c r="A44" s="45" t="s">
        <v>8</v>
      </c>
      <c r="B44" s="800" t="s">
        <v>2</v>
      </c>
      <c r="C44" s="806"/>
      <c r="D44" s="806"/>
      <c r="E44" s="806"/>
      <c r="F44" s="806"/>
      <c r="G44" s="806"/>
      <c r="H44" s="806"/>
      <c r="I44" s="806"/>
      <c r="J44" s="806"/>
      <c r="K44" s="806"/>
      <c r="L44" s="806"/>
      <c r="M44" s="806"/>
      <c r="N44" s="806"/>
      <c r="O44" s="806"/>
      <c r="P44" s="806"/>
      <c r="Q44" s="806"/>
      <c r="R44" s="195"/>
      <c r="S44" s="270"/>
      <c r="T44" s="270"/>
    </row>
    <row r="45" spans="2:20" ht="12.75" customHeight="1">
      <c r="B45" s="825"/>
      <c r="C45" s="825"/>
      <c r="D45" s="825"/>
      <c r="E45" s="825"/>
      <c r="F45" s="825"/>
      <c r="G45" s="825"/>
      <c r="H45" s="825"/>
      <c r="I45" s="825"/>
      <c r="J45" s="825"/>
      <c r="K45" s="825"/>
      <c r="L45" s="825"/>
      <c r="M45" s="825"/>
      <c r="N45" s="825"/>
      <c r="O45" s="825"/>
      <c r="P45" s="825"/>
      <c r="Q45" s="825"/>
      <c r="R45" s="274"/>
      <c r="S45" s="270"/>
      <c r="T45" s="270"/>
    </row>
    <row r="46" spans="4:20" ht="12.75" customHeight="1">
      <c r="D46" s="270"/>
      <c r="E46" s="270"/>
      <c r="F46" s="270"/>
      <c r="G46" s="270"/>
      <c r="H46" s="270"/>
      <c r="I46" s="270"/>
      <c r="J46" s="270"/>
      <c r="K46" s="270"/>
      <c r="L46" s="270"/>
      <c r="M46" s="242"/>
      <c r="N46" s="270"/>
      <c r="O46" s="270"/>
      <c r="P46" s="228"/>
      <c r="Q46" s="270"/>
      <c r="R46" s="274"/>
      <c r="S46" s="270"/>
      <c r="T46" s="270"/>
    </row>
    <row r="47" spans="4:20" ht="12.75" customHeight="1">
      <c r="D47" s="270"/>
      <c r="E47" s="270"/>
      <c r="F47" s="270"/>
      <c r="G47" s="270"/>
      <c r="H47" s="270"/>
      <c r="I47" s="270"/>
      <c r="J47" s="270"/>
      <c r="K47" s="270"/>
      <c r="L47" s="270"/>
      <c r="M47" s="242"/>
      <c r="N47" s="270"/>
      <c r="O47" s="270"/>
      <c r="P47" s="228"/>
      <c r="Q47" s="270"/>
      <c r="R47" s="274"/>
      <c r="S47" s="270"/>
      <c r="T47" s="270"/>
    </row>
    <row r="48" spans="4:20" ht="12.75" customHeight="1">
      <c r="D48" s="270"/>
      <c r="E48" s="270"/>
      <c r="F48" s="270"/>
      <c r="G48" s="270"/>
      <c r="H48" s="270"/>
      <c r="I48" s="270"/>
      <c r="J48" s="270"/>
      <c r="K48" s="270"/>
      <c r="L48" s="270"/>
      <c r="M48" s="242"/>
      <c r="N48" s="270"/>
      <c r="O48" s="270"/>
      <c r="P48" s="228"/>
      <c r="Q48" s="270"/>
      <c r="R48" s="274"/>
      <c r="S48" s="270"/>
      <c r="T48" s="270"/>
    </row>
    <row r="49" spans="4:20" ht="12.75" customHeight="1">
      <c r="D49" s="270"/>
      <c r="E49" s="270"/>
      <c r="F49" s="270"/>
      <c r="G49" s="270"/>
      <c r="H49" s="270"/>
      <c r="I49" s="270"/>
      <c r="J49" s="270"/>
      <c r="K49" s="270"/>
      <c r="L49" s="270"/>
      <c r="M49" s="242"/>
      <c r="N49" s="270"/>
      <c r="O49" s="270"/>
      <c r="P49" s="228"/>
      <c r="Q49" s="270"/>
      <c r="R49" s="274"/>
      <c r="S49" s="270"/>
      <c r="T49" s="270"/>
    </row>
    <row r="50" spans="4:20" ht="12.75" customHeight="1">
      <c r="D50" s="270"/>
      <c r="E50" s="270"/>
      <c r="F50" s="270"/>
      <c r="G50" s="270"/>
      <c r="H50" s="270"/>
      <c r="I50" s="270"/>
      <c r="J50" s="270"/>
      <c r="K50" s="270"/>
      <c r="L50" s="270"/>
      <c r="M50" s="242"/>
      <c r="N50" s="270"/>
      <c r="O50" s="270"/>
      <c r="P50" s="228"/>
      <c r="Q50" s="270"/>
      <c r="R50" s="274"/>
      <c r="S50" s="270"/>
      <c r="T50" s="270"/>
    </row>
    <row r="51" spans="4:20" ht="12.75" customHeight="1">
      <c r="D51" s="270"/>
      <c r="E51" s="270"/>
      <c r="F51" s="270"/>
      <c r="G51" s="270"/>
      <c r="H51" s="270"/>
      <c r="I51" s="270"/>
      <c r="J51" s="270"/>
      <c r="K51" s="270"/>
      <c r="L51" s="270"/>
      <c r="M51" s="242"/>
      <c r="N51" s="270"/>
      <c r="O51" s="270"/>
      <c r="P51" s="228"/>
      <c r="Q51" s="270"/>
      <c r="R51" s="274"/>
      <c r="S51" s="270"/>
      <c r="T51" s="270"/>
    </row>
    <row r="52" spans="4:20" ht="12.75" customHeight="1">
      <c r="D52" s="270"/>
      <c r="E52" s="270"/>
      <c r="F52" s="270"/>
      <c r="G52" s="270"/>
      <c r="H52" s="270"/>
      <c r="I52" s="270"/>
      <c r="J52" s="270"/>
      <c r="K52" s="270"/>
      <c r="L52" s="270"/>
      <c r="M52" s="242"/>
      <c r="N52" s="270"/>
      <c r="O52" s="270"/>
      <c r="P52" s="228"/>
      <c r="Q52" s="270"/>
      <c r="R52" s="274"/>
      <c r="S52" s="270"/>
      <c r="T52" s="270"/>
    </row>
    <row r="53" spans="4:20" ht="12.75" customHeight="1">
      <c r="D53" s="270"/>
      <c r="E53" s="270"/>
      <c r="F53" s="270"/>
      <c r="G53" s="270"/>
      <c r="H53" s="270"/>
      <c r="I53" s="270"/>
      <c r="J53" s="270"/>
      <c r="K53" s="270"/>
      <c r="L53" s="270"/>
      <c r="M53" s="242"/>
      <c r="N53" s="270"/>
      <c r="O53" s="270"/>
      <c r="P53" s="228"/>
      <c r="Q53" s="270"/>
      <c r="R53" s="274"/>
      <c r="S53" s="270"/>
      <c r="T53" s="270"/>
    </row>
    <row r="54" spans="4:20" ht="12.75" customHeight="1">
      <c r="D54" s="270"/>
      <c r="E54" s="270"/>
      <c r="F54" s="270"/>
      <c r="G54" s="270"/>
      <c r="H54" s="270"/>
      <c r="I54" s="270"/>
      <c r="J54" s="270"/>
      <c r="K54" s="270"/>
      <c r="L54" s="270"/>
      <c r="M54" s="242"/>
      <c r="N54" s="270"/>
      <c r="O54" s="270"/>
      <c r="P54" s="228"/>
      <c r="Q54" s="270"/>
      <c r="R54" s="274"/>
      <c r="S54" s="270"/>
      <c r="T54" s="270"/>
    </row>
    <row r="55" spans="4:20" ht="12.75" customHeight="1">
      <c r="D55" s="270"/>
      <c r="E55" s="270"/>
      <c r="F55" s="270"/>
      <c r="G55" s="270"/>
      <c r="H55" s="270"/>
      <c r="I55" s="270"/>
      <c r="J55" s="270"/>
      <c r="K55" s="270"/>
      <c r="L55" s="270"/>
      <c r="M55" s="242"/>
      <c r="N55" s="270"/>
      <c r="O55" s="270"/>
      <c r="P55" s="228"/>
      <c r="Q55" s="270"/>
      <c r="R55" s="274"/>
      <c r="S55" s="270"/>
      <c r="T55" s="270"/>
    </row>
  </sheetData>
  <sheetProtection/>
  <mergeCells count="7">
    <mergeCell ref="A38:B38"/>
    <mergeCell ref="B44:Q45"/>
    <mergeCell ref="J2:K2"/>
    <mergeCell ref="M2:N2"/>
    <mergeCell ref="P2:Q2"/>
    <mergeCell ref="D2:E2"/>
    <mergeCell ref="G2:H2"/>
  </mergeCells>
  <printOptions/>
  <pageMargins left="0.75" right="0.75" top="1" bottom="1" header="0.5" footer="0.5"/>
  <pageSetup fitToHeight="1" fitToWidth="1" horizontalDpi="300" verticalDpi="300" orientation="portrait" paperSize="9" scale="66" r:id="rId1"/>
  <headerFooter alignWithMargins="0">
    <oddHeader>&amp;L&amp;"Vodafone Rg,Regular"Vodafone Group Plc&amp;C&amp;"Vodafone Rg,Regular"06 Full-year regional analysis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T211"/>
  <sheetViews>
    <sheetView showGridLines="0" zoomScalePageLayoutView="0" workbookViewId="0" topLeftCell="A1">
      <pane xSplit="18780" topLeftCell="P1" activePane="topLeft" state="split"/>
      <selection pane="topLeft" activeCell="A1" sqref="A1"/>
      <selection pane="topRight" activeCell="P25" sqref="P25"/>
    </sheetView>
  </sheetViews>
  <sheetFormatPr defaultColWidth="9.140625" defaultRowHeight="12.75" customHeight="1"/>
  <cols>
    <col min="1" max="1" width="9.140625" style="46" customWidth="1"/>
    <col min="2" max="2" width="30.421875" style="46" customWidth="1"/>
    <col min="3" max="3" width="11.140625" style="228" customWidth="1"/>
    <col min="4" max="7" width="10.28125" style="46" customWidth="1"/>
    <col min="8" max="10" width="10.28125" style="22" customWidth="1"/>
    <col min="11" max="13" width="10.28125" style="46" customWidth="1"/>
    <col min="14" max="14" width="8.57421875" style="46" customWidth="1"/>
    <col min="15" max="15" width="10.28125" style="228" customWidth="1"/>
    <col min="16" max="17" width="10.28125" style="229" customWidth="1"/>
    <col min="18" max="18" width="10.28125" style="242" customWidth="1"/>
    <col min="19" max="21" width="10.28125" style="228" customWidth="1"/>
    <col min="22" max="22" width="8.8515625" style="46" customWidth="1"/>
    <col min="23" max="26" width="9.140625" style="46" customWidth="1"/>
    <col min="27" max="27" width="9.140625" style="71" customWidth="1"/>
    <col min="28" max="28" width="9.140625" style="22" customWidth="1"/>
    <col min="29" max="254" width="9.140625" style="46" customWidth="1"/>
  </cols>
  <sheetData>
    <row r="1" spans="1:254" s="269" customFormat="1" ht="16.5" customHeight="1">
      <c r="A1" s="228"/>
      <c r="B1" s="228"/>
      <c r="C1" s="785" t="s">
        <v>119</v>
      </c>
      <c r="D1" s="786"/>
      <c r="E1" s="786"/>
      <c r="F1" s="786"/>
      <c r="G1" s="786"/>
      <c r="H1" s="786"/>
      <c r="I1" s="786"/>
      <c r="J1" s="786"/>
      <c r="K1" s="228"/>
      <c r="L1" s="785" t="s">
        <v>489</v>
      </c>
      <c r="M1" s="786"/>
      <c r="N1" s="786"/>
      <c r="O1" s="786"/>
      <c r="P1" s="786"/>
      <c r="Q1" s="786"/>
      <c r="R1" s="786"/>
      <c r="S1" s="786"/>
      <c r="T1" s="228"/>
      <c r="U1" s="802" t="s">
        <v>106</v>
      </c>
      <c r="V1" s="799"/>
      <c r="W1" s="799"/>
      <c r="X1" s="799"/>
      <c r="Y1" s="799"/>
      <c r="Z1" s="799"/>
      <c r="AA1" s="799"/>
      <c r="AB1" s="799"/>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row>
    <row r="2" spans="1:28" s="197" customFormat="1" ht="12.75" customHeight="1">
      <c r="A2" s="198"/>
      <c r="C2" s="4" t="s">
        <v>42</v>
      </c>
      <c r="D2" s="4" t="s">
        <v>38</v>
      </c>
      <c r="E2" s="4" t="s">
        <v>40</v>
      </c>
      <c r="F2" s="4" t="s">
        <v>34</v>
      </c>
      <c r="G2" s="66" t="s">
        <v>25</v>
      </c>
      <c r="H2" s="424" t="s">
        <v>19</v>
      </c>
      <c r="I2" s="424" t="s">
        <v>274</v>
      </c>
      <c r="J2" s="199" t="s">
        <v>295</v>
      </c>
      <c r="K2" s="200"/>
      <c r="L2" s="66" t="s">
        <v>42</v>
      </c>
      <c r="M2" s="66" t="s">
        <v>38</v>
      </c>
      <c r="N2" s="66" t="s">
        <v>40</v>
      </c>
      <c r="O2" s="66" t="s">
        <v>34</v>
      </c>
      <c r="P2" s="66" t="s">
        <v>25</v>
      </c>
      <c r="Q2" s="424" t="s">
        <v>19</v>
      </c>
      <c r="R2" s="424" t="s">
        <v>274</v>
      </c>
      <c r="S2" s="199" t="s">
        <v>295</v>
      </c>
      <c r="T2" s="200"/>
      <c r="U2" s="66" t="s">
        <v>42</v>
      </c>
      <c r="V2" s="66" t="s">
        <v>38</v>
      </c>
      <c r="W2" s="66" t="s">
        <v>40</v>
      </c>
      <c r="X2" s="66" t="s">
        <v>34</v>
      </c>
      <c r="Y2" s="66" t="s">
        <v>25</v>
      </c>
      <c r="Z2" s="424" t="s">
        <v>19</v>
      </c>
      <c r="AA2" s="424" t="s">
        <v>274</v>
      </c>
      <c r="AB2" s="199" t="s">
        <v>295</v>
      </c>
    </row>
    <row r="3" spans="1:28" ht="14.25" customHeight="1">
      <c r="A3" s="22" t="s">
        <v>490</v>
      </c>
      <c r="C3" s="178"/>
      <c r="D3" s="178"/>
      <c r="E3" s="178"/>
      <c r="F3" s="178"/>
      <c r="G3" s="49"/>
      <c r="H3" s="242"/>
      <c r="I3" s="242"/>
      <c r="J3" s="201"/>
      <c r="L3" s="49"/>
      <c r="M3" s="71"/>
      <c r="N3" s="71"/>
      <c r="O3" s="71"/>
      <c r="P3" s="49"/>
      <c r="Q3" s="47"/>
      <c r="R3" s="47"/>
      <c r="S3" s="202"/>
      <c r="T3" s="46"/>
      <c r="U3" s="49"/>
      <c r="V3" s="49"/>
      <c r="W3" s="49"/>
      <c r="X3" s="49"/>
      <c r="Y3" s="49"/>
      <c r="Z3" s="242"/>
      <c r="AA3" s="242"/>
      <c r="AB3" s="201"/>
    </row>
    <row r="4" spans="1:28" ht="3.75" customHeight="1">
      <c r="A4" s="22"/>
      <c r="C4" s="178"/>
      <c r="D4" s="178"/>
      <c r="E4" s="178"/>
      <c r="F4" s="178"/>
      <c r="G4" s="49"/>
      <c r="H4" s="242"/>
      <c r="I4" s="242"/>
      <c r="J4" s="201"/>
      <c r="L4" s="49"/>
      <c r="M4" s="71"/>
      <c r="N4" s="71"/>
      <c r="O4" s="71"/>
      <c r="P4" s="49"/>
      <c r="Q4" s="47"/>
      <c r="R4" s="47"/>
      <c r="S4" s="202"/>
      <c r="T4" s="46"/>
      <c r="U4" s="49"/>
      <c r="V4" s="49"/>
      <c r="W4" s="49"/>
      <c r="X4" s="49"/>
      <c r="Y4" s="49"/>
      <c r="Z4" s="242"/>
      <c r="AA4" s="242"/>
      <c r="AB4" s="201"/>
    </row>
    <row r="5" spans="1:28" ht="12.75" customHeight="1">
      <c r="A5" s="22" t="s">
        <v>18</v>
      </c>
      <c r="C5" s="178"/>
      <c r="D5" s="178"/>
      <c r="E5" s="178"/>
      <c r="F5" s="178"/>
      <c r="G5" s="49"/>
      <c r="H5" s="242"/>
      <c r="I5" s="242"/>
      <c r="J5" s="201"/>
      <c r="L5" s="49"/>
      <c r="M5" s="71"/>
      <c r="N5" s="71"/>
      <c r="O5" s="71"/>
      <c r="P5" s="49"/>
      <c r="Q5" s="47"/>
      <c r="R5" s="47"/>
      <c r="S5" s="202"/>
      <c r="T5" s="46"/>
      <c r="U5" s="49"/>
      <c r="V5" s="49"/>
      <c r="W5" s="49"/>
      <c r="X5" s="49"/>
      <c r="Y5" s="49"/>
      <c r="Z5" s="242"/>
      <c r="AA5" s="242"/>
      <c r="AB5" s="201"/>
    </row>
    <row r="6" spans="1:28" ht="12.75" customHeight="1">
      <c r="A6" s="22"/>
      <c r="B6" s="46" t="s">
        <v>491</v>
      </c>
      <c r="C6" s="136">
        <v>34625</v>
      </c>
      <c r="D6" s="136">
        <v>34538</v>
      </c>
      <c r="E6" s="136">
        <v>34874</v>
      </c>
      <c r="F6" s="136">
        <v>35693</v>
      </c>
      <c r="G6" s="203">
        <v>36676</v>
      </c>
      <c r="H6" s="203">
        <v>36706</v>
      </c>
      <c r="I6" s="203">
        <v>36024</v>
      </c>
      <c r="J6" s="204">
        <v>36828</v>
      </c>
      <c r="L6" s="64">
        <v>0.535</v>
      </c>
      <c r="M6" s="64">
        <v>0.534</v>
      </c>
      <c r="N6" s="64">
        <v>0.5391784536269008</v>
      </c>
      <c r="O6" s="64">
        <v>0.548</v>
      </c>
      <c r="P6" s="134">
        <v>0.561</v>
      </c>
      <c r="Q6" s="134">
        <v>0.5593682077761817</v>
      </c>
      <c r="R6" s="64">
        <v>0.581</v>
      </c>
      <c r="S6" s="217">
        <v>0.5868089497121756</v>
      </c>
      <c r="T6" s="46"/>
      <c r="U6" s="136">
        <v>85</v>
      </c>
      <c r="V6" s="136">
        <v>-87</v>
      </c>
      <c r="W6" s="136">
        <v>336</v>
      </c>
      <c r="X6" s="136">
        <v>819</v>
      </c>
      <c r="Y6" s="203">
        <v>983</v>
      </c>
      <c r="Z6" s="203">
        <v>330</v>
      </c>
      <c r="AA6" s="203">
        <v>423</v>
      </c>
      <c r="AB6" s="204">
        <v>804</v>
      </c>
    </row>
    <row r="7" spans="1:28" ht="12.75" customHeight="1">
      <c r="A7" s="22"/>
      <c r="B7" s="46" t="s">
        <v>129</v>
      </c>
      <c r="C7" s="136">
        <v>22966</v>
      </c>
      <c r="D7" s="136">
        <v>23248</v>
      </c>
      <c r="E7" s="136">
        <v>23346</v>
      </c>
      <c r="F7" s="136">
        <v>23591</v>
      </c>
      <c r="G7" s="203">
        <v>23513</v>
      </c>
      <c r="H7" s="203">
        <v>23420</v>
      </c>
      <c r="I7" s="203">
        <v>23223</v>
      </c>
      <c r="J7" s="204">
        <v>23075</v>
      </c>
      <c r="L7" s="64">
        <v>0.863</v>
      </c>
      <c r="M7" s="64">
        <v>0.862</v>
      </c>
      <c r="N7" s="64">
        <v>0.8583390371388111</v>
      </c>
      <c r="O7" s="64">
        <v>0.855</v>
      </c>
      <c r="P7" s="134">
        <v>0.851</v>
      </c>
      <c r="Q7" s="134">
        <v>0.846275681153645</v>
      </c>
      <c r="R7" s="64">
        <v>0.8415794686302372</v>
      </c>
      <c r="S7" s="217">
        <v>0.8363596966413868</v>
      </c>
      <c r="T7" s="46"/>
      <c r="U7" s="136">
        <v>563</v>
      </c>
      <c r="V7" s="136">
        <v>282</v>
      </c>
      <c r="W7" s="136">
        <v>98</v>
      </c>
      <c r="X7" s="136">
        <v>245</v>
      </c>
      <c r="Y7" s="203">
        <v>-78</v>
      </c>
      <c r="Z7" s="203">
        <v>-93</v>
      </c>
      <c r="AA7" s="203">
        <v>-197</v>
      </c>
      <c r="AB7" s="204">
        <v>-148</v>
      </c>
    </row>
    <row r="8" spans="1:28" ht="12.75" customHeight="1">
      <c r="A8" s="22"/>
      <c r="B8" s="46" t="s">
        <v>492</v>
      </c>
      <c r="C8" s="136">
        <v>16910</v>
      </c>
      <c r="D8" s="136">
        <v>16745</v>
      </c>
      <c r="E8" s="136">
        <v>16827</v>
      </c>
      <c r="F8" s="136">
        <v>17107</v>
      </c>
      <c r="G8" s="203">
        <v>17484</v>
      </c>
      <c r="H8" s="203">
        <v>17227</v>
      </c>
      <c r="I8" s="203">
        <v>17350</v>
      </c>
      <c r="J8" s="204">
        <v>17520</v>
      </c>
      <c r="L8" s="64">
        <v>0.391</v>
      </c>
      <c r="M8" s="64">
        <v>0.375</v>
      </c>
      <c r="N8" s="64">
        <v>0.372399090382133</v>
      </c>
      <c r="O8" s="64">
        <v>0.383</v>
      </c>
      <c r="P8" s="134">
        <v>0.387</v>
      </c>
      <c r="Q8" s="134">
        <v>0.37862461914284556</v>
      </c>
      <c r="R8" s="64">
        <v>0.37994236311239193</v>
      </c>
      <c r="S8" s="217">
        <v>0.3813356164383562</v>
      </c>
      <c r="T8" s="46"/>
      <c r="U8" s="136">
        <v>-159</v>
      </c>
      <c r="V8" s="136">
        <v>210</v>
      </c>
      <c r="W8" s="136">
        <v>82</v>
      </c>
      <c r="X8" s="136">
        <v>280</v>
      </c>
      <c r="Y8" s="203">
        <v>377</v>
      </c>
      <c r="Z8" s="425">
        <v>143</v>
      </c>
      <c r="AA8" s="203">
        <v>123</v>
      </c>
      <c r="AB8" s="204">
        <v>170</v>
      </c>
    </row>
    <row r="9" spans="1:28" ht="12.75" customHeight="1">
      <c r="A9" s="22"/>
      <c r="B9" s="46" t="s">
        <v>493</v>
      </c>
      <c r="C9" s="139">
        <v>19114</v>
      </c>
      <c r="D9" s="139">
        <v>19017</v>
      </c>
      <c r="E9" s="139">
        <v>18854</v>
      </c>
      <c r="F9" s="139">
        <v>18976</v>
      </c>
      <c r="G9" s="141">
        <v>19171</v>
      </c>
      <c r="H9" s="141">
        <v>19145</v>
      </c>
      <c r="I9" s="141">
        <v>19006</v>
      </c>
      <c r="J9" s="142">
        <v>19331</v>
      </c>
      <c r="L9" s="205">
        <v>0.56</v>
      </c>
      <c r="M9" s="205">
        <v>0.544</v>
      </c>
      <c r="N9" s="205">
        <v>0.5273932941767104</v>
      </c>
      <c r="O9" s="205">
        <v>0.516</v>
      </c>
      <c r="P9" s="205">
        <v>0.508</v>
      </c>
      <c r="Q9" s="205">
        <v>0.4955822481676459</v>
      </c>
      <c r="R9" s="205">
        <v>0.481058613069557</v>
      </c>
      <c r="S9" s="206">
        <v>0.4803683203145207</v>
      </c>
      <c r="T9" s="46"/>
      <c r="U9" s="139">
        <v>410</v>
      </c>
      <c r="V9" s="139">
        <v>-97</v>
      </c>
      <c r="W9" s="139">
        <v>-163</v>
      </c>
      <c r="X9" s="139">
        <v>122</v>
      </c>
      <c r="Y9" s="141">
        <v>195</v>
      </c>
      <c r="Z9" s="141">
        <v>-26</v>
      </c>
      <c r="AA9" s="141">
        <v>-139</v>
      </c>
      <c r="AB9" s="142">
        <v>81</v>
      </c>
    </row>
    <row r="10" spans="3:28" s="22" customFormat="1" ht="12.75" customHeight="1">
      <c r="C10" s="138">
        <v>93615</v>
      </c>
      <c r="D10" s="138">
        <v>93548</v>
      </c>
      <c r="E10" s="138">
        <v>93901</v>
      </c>
      <c r="F10" s="138">
        <v>95367</v>
      </c>
      <c r="G10" s="207">
        <v>96844</v>
      </c>
      <c r="H10" s="207">
        <v>96498</v>
      </c>
      <c r="I10" s="207">
        <v>95603</v>
      </c>
      <c r="J10" s="208">
        <v>96754</v>
      </c>
      <c r="L10" s="209">
        <v>0.613</v>
      </c>
      <c r="M10" s="209">
        <v>0.608</v>
      </c>
      <c r="N10" s="209">
        <v>0.6052175694543606</v>
      </c>
      <c r="O10" s="209">
        <v>0.606</v>
      </c>
      <c r="P10" s="209">
        <v>0.607</v>
      </c>
      <c r="Q10" s="209">
        <v>0.6019308228372938</v>
      </c>
      <c r="R10" s="209">
        <v>0.605</v>
      </c>
      <c r="S10" s="210">
        <v>0.6044972920321232</v>
      </c>
      <c r="U10" s="138">
        <v>899</v>
      </c>
      <c r="V10" s="138">
        <v>308</v>
      </c>
      <c r="W10" s="138">
        <v>353</v>
      </c>
      <c r="X10" s="138">
        <v>1466</v>
      </c>
      <c r="Y10" s="207">
        <v>1477</v>
      </c>
      <c r="Z10" s="207">
        <v>354</v>
      </c>
      <c r="AA10" s="207">
        <v>210</v>
      </c>
      <c r="AB10" s="208">
        <v>907</v>
      </c>
    </row>
    <row r="11" spans="1:28" ht="3.75" customHeight="1">
      <c r="A11" s="22"/>
      <c r="C11" s="136"/>
      <c r="D11" s="136"/>
      <c r="E11" s="136"/>
      <c r="F11" s="136"/>
      <c r="G11" s="203"/>
      <c r="H11" s="203"/>
      <c r="I11" s="203"/>
      <c r="J11" s="204"/>
      <c r="L11" s="64"/>
      <c r="M11" s="64"/>
      <c r="N11" s="64"/>
      <c r="O11" s="64"/>
      <c r="P11" s="134"/>
      <c r="Q11" s="134"/>
      <c r="R11" s="64"/>
      <c r="S11" s="217"/>
      <c r="T11" s="46"/>
      <c r="U11" s="136"/>
      <c r="V11" s="136"/>
      <c r="W11" s="136"/>
      <c r="X11" s="136"/>
      <c r="Y11" s="203"/>
      <c r="Z11" s="203"/>
      <c r="AA11" s="203"/>
      <c r="AB11" s="204"/>
    </row>
    <row r="12" spans="1:28" ht="12.75" customHeight="1">
      <c r="A12" s="22" t="s">
        <v>96</v>
      </c>
      <c r="C12" s="136"/>
      <c r="D12" s="136"/>
      <c r="E12" s="136"/>
      <c r="F12" s="136"/>
      <c r="G12" s="203"/>
      <c r="H12" s="203"/>
      <c r="I12" s="203"/>
      <c r="J12" s="204"/>
      <c r="L12" s="64"/>
      <c r="M12" s="64"/>
      <c r="N12" s="64"/>
      <c r="O12" s="64"/>
      <c r="P12" s="134"/>
      <c r="Q12" s="134"/>
      <c r="R12" s="64"/>
      <c r="S12" s="217"/>
      <c r="T12" s="46"/>
      <c r="U12" s="136"/>
      <c r="V12" s="136"/>
      <c r="W12" s="136"/>
      <c r="X12" s="136"/>
      <c r="Y12" s="203"/>
      <c r="Z12" s="203"/>
      <c r="AA12" s="203"/>
      <c r="AB12" s="204"/>
    </row>
    <row r="13" spans="1:28" ht="12.75" customHeight="1">
      <c r="A13" s="22"/>
      <c r="B13" s="46" t="s">
        <v>114</v>
      </c>
      <c r="C13" s="136">
        <v>1675</v>
      </c>
      <c r="D13" s="136">
        <v>1680</v>
      </c>
      <c r="E13" s="136">
        <v>1679</v>
      </c>
      <c r="F13" s="136">
        <v>1701</v>
      </c>
      <c r="G13" s="203">
        <v>1675</v>
      </c>
      <c r="H13" s="203">
        <v>1618</v>
      </c>
      <c r="I13" s="203">
        <v>1663</v>
      </c>
      <c r="J13" s="204">
        <v>1748</v>
      </c>
      <c r="L13" s="64">
        <v>0.941</v>
      </c>
      <c r="M13" s="64">
        <v>0.94</v>
      </c>
      <c r="N13" s="64">
        <v>0.9374455405327334</v>
      </c>
      <c r="O13" s="64">
        <v>0.939</v>
      </c>
      <c r="P13" s="134">
        <v>0.936</v>
      </c>
      <c r="Q13" s="134">
        <v>0.9345479174056465</v>
      </c>
      <c r="R13" s="64">
        <v>0.9356584485868912</v>
      </c>
      <c r="S13" s="217">
        <v>0.9387871853546911</v>
      </c>
      <c r="T13" s="46"/>
      <c r="U13" s="136">
        <v>56</v>
      </c>
      <c r="V13" s="136">
        <v>5</v>
      </c>
      <c r="W13" s="136">
        <v>-1</v>
      </c>
      <c r="X13" s="136">
        <v>22</v>
      </c>
      <c r="Y13" s="203">
        <v>-26</v>
      </c>
      <c r="Z13" s="203">
        <v>-57</v>
      </c>
      <c r="AA13" s="203">
        <v>45</v>
      </c>
      <c r="AB13" s="204">
        <v>85</v>
      </c>
    </row>
    <row r="14" spans="1:28" ht="12.75" customHeight="1">
      <c r="A14" s="22"/>
      <c r="B14" s="46" t="s">
        <v>65</v>
      </c>
      <c r="C14" s="136">
        <v>3006</v>
      </c>
      <c r="D14" s="136">
        <v>3007</v>
      </c>
      <c r="E14" s="136">
        <v>3040</v>
      </c>
      <c r="F14" s="136">
        <v>3118</v>
      </c>
      <c r="G14" s="203">
        <v>3174</v>
      </c>
      <c r="H14" s="203">
        <v>3194</v>
      </c>
      <c r="I14" s="203">
        <v>3230</v>
      </c>
      <c r="J14" s="204">
        <v>3299</v>
      </c>
      <c r="L14" s="64">
        <v>0.479</v>
      </c>
      <c r="M14" s="64">
        <v>0.471</v>
      </c>
      <c r="N14" s="64">
        <v>0.4652687590543597</v>
      </c>
      <c r="O14" s="64">
        <v>0.464</v>
      </c>
      <c r="P14" s="134">
        <v>0.458</v>
      </c>
      <c r="Q14" s="134">
        <v>0.4556299824931813</v>
      </c>
      <c r="R14" s="64">
        <v>0.4486068111455108</v>
      </c>
      <c r="S14" s="217">
        <v>0.4555926038193392</v>
      </c>
      <c r="T14" s="46"/>
      <c r="U14" s="136">
        <v>22</v>
      </c>
      <c r="V14" s="136">
        <v>1</v>
      </c>
      <c r="W14" s="136">
        <v>33</v>
      </c>
      <c r="X14" s="136">
        <v>78</v>
      </c>
      <c r="Y14" s="203">
        <v>56</v>
      </c>
      <c r="Z14" s="203">
        <v>20</v>
      </c>
      <c r="AA14" s="203">
        <v>36</v>
      </c>
      <c r="AB14" s="204">
        <v>69</v>
      </c>
    </row>
    <row r="15" spans="1:28" ht="12.75" customHeight="1">
      <c r="A15" s="22"/>
      <c r="B15" s="46" t="s">
        <v>54</v>
      </c>
      <c r="C15" s="136">
        <v>6556</v>
      </c>
      <c r="D15" s="136">
        <v>6023</v>
      </c>
      <c r="E15" s="136">
        <v>5492</v>
      </c>
      <c r="F15" s="136">
        <v>4957</v>
      </c>
      <c r="G15" s="203">
        <v>4135</v>
      </c>
      <c r="H15" s="203">
        <v>3876</v>
      </c>
      <c r="I15" s="203">
        <v>3995</v>
      </c>
      <c r="J15" s="204">
        <v>4085</v>
      </c>
      <c r="L15" s="64">
        <v>0.741</v>
      </c>
      <c r="M15" s="64">
        <v>0.72</v>
      </c>
      <c r="N15" s="64">
        <v>0.695444287405602</v>
      </c>
      <c r="O15" s="64">
        <v>0.666</v>
      </c>
      <c r="P15" s="134">
        <v>0.604</v>
      </c>
      <c r="Q15" s="134">
        <v>0.5850656944154721</v>
      </c>
      <c r="R15" s="64">
        <v>0.6002503128911139</v>
      </c>
      <c r="S15" s="217">
        <v>0.60734394124847</v>
      </c>
      <c r="T15" s="46"/>
      <c r="U15" s="136">
        <v>301</v>
      </c>
      <c r="V15" s="136">
        <v>-533</v>
      </c>
      <c r="W15" s="136">
        <v>-531</v>
      </c>
      <c r="X15" s="136">
        <v>-535</v>
      </c>
      <c r="Y15" s="203">
        <v>-822</v>
      </c>
      <c r="Z15" s="203">
        <v>-259</v>
      </c>
      <c r="AA15" s="203">
        <v>119</v>
      </c>
      <c r="AB15" s="204">
        <v>90</v>
      </c>
    </row>
    <row r="16" spans="1:28" ht="12.75" customHeight="1">
      <c r="A16" s="22"/>
      <c r="B16" s="46" t="s">
        <v>98</v>
      </c>
      <c r="C16" s="136">
        <v>2602</v>
      </c>
      <c r="D16" s="136">
        <v>2618</v>
      </c>
      <c r="E16" s="136">
        <v>2599</v>
      </c>
      <c r="F16" s="136">
        <v>2611</v>
      </c>
      <c r="G16" s="203">
        <v>2686</v>
      </c>
      <c r="H16" s="203">
        <v>2676</v>
      </c>
      <c r="I16" s="203">
        <v>2642</v>
      </c>
      <c r="J16" s="204">
        <v>2654</v>
      </c>
      <c r="L16" s="64">
        <v>0.558</v>
      </c>
      <c r="M16" s="64">
        <v>0.556</v>
      </c>
      <c r="N16" s="64">
        <v>0.5478839745415085</v>
      </c>
      <c r="O16" s="64">
        <v>0.541</v>
      </c>
      <c r="P16" s="134">
        <v>0.542</v>
      </c>
      <c r="Q16" s="134">
        <v>0.533897006442797</v>
      </c>
      <c r="R16" s="64">
        <v>0.5208175624526874</v>
      </c>
      <c r="S16" s="217">
        <v>0.5154483798040693</v>
      </c>
      <c r="T16" s="46"/>
      <c r="U16" s="136">
        <v>84</v>
      </c>
      <c r="V16" s="136">
        <v>16</v>
      </c>
      <c r="W16" s="136">
        <v>-19</v>
      </c>
      <c r="X16" s="136">
        <v>12</v>
      </c>
      <c r="Y16" s="203">
        <v>75</v>
      </c>
      <c r="Z16" s="203">
        <v>-10</v>
      </c>
      <c r="AA16" s="203">
        <v>-34</v>
      </c>
      <c r="AB16" s="204">
        <v>12</v>
      </c>
    </row>
    <row r="17" spans="1:28" ht="12.75" customHeight="1">
      <c r="A17" s="22"/>
      <c r="B17" s="46" t="s">
        <v>68</v>
      </c>
      <c r="C17" s="136">
        <v>2145</v>
      </c>
      <c r="D17" s="136">
        <v>2145</v>
      </c>
      <c r="E17" s="136">
        <v>2151</v>
      </c>
      <c r="F17" s="136">
        <v>2183</v>
      </c>
      <c r="G17" s="203">
        <v>2217</v>
      </c>
      <c r="H17" s="203">
        <v>2213</v>
      </c>
      <c r="I17" s="203">
        <v>2209</v>
      </c>
      <c r="J17" s="204">
        <v>2220</v>
      </c>
      <c r="L17" s="64">
        <v>0.682</v>
      </c>
      <c r="M17" s="64">
        <v>0.675</v>
      </c>
      <c r="N17" s="64">
        <v>0.6701950676449876</v>
      </c>
      <c r="O17" s="64">
        <v>0.669</v>
      </c>
      <c r="P17" s="134">
        <v>0.672</v>
      </c>
      <c r="Q17" s="134">
        <v>0.671667428123657</v>
      </c>
      <c r="R17" s="64">
        <v>0.6717971933001358</v>
      </c>
      <c r="S17" s="217">
        <v>0.672972972972973</v>
      </c>
      <c r="T17" s="46"/>
      <c r="U17" s="136">
        <v>26</v>
      </c>
      <c r="V17" s="136">
        <v>0</v>
      </c>
      <c r="W17" s="136">
        <v>6</v>
      </c>
      <c r="X17" s="136">
        <v>32</v>
      </c>
      <c r="Y17" s="203">
        <v>34</v>
      </c>
      <c r="Z17" s="203">
        <v>-4</v>
      </c>
      <c r="AA17" s="203">
        <v>-4</v>
      </c>
      <c r="AB17" s="204">
        <v>11</v>
      </c>
    </row>
    <row r="18" spans="1:28" ht="12.75" customHeight="1">
      <c r="A18" s="22"/>
      <c r="B18" s="46" t="s">
        <v>105</v>
      </c>
      <c r="C18" s="136">
        <v>224</v>
      </c>
      <c r="D18" s="136">
        <v>228</v>
      </c>
      <c r="E18" s="136">
        <v>239</v>
      </c>
      <c r="F18" s="136">
        <v>253</v>
      </c>
      <c r="G18" s="203">
        <v>256</v>
      </c>
      <c r="H18" s="203">
        <v>248</v>
      </c>
      <c r="I18" s="203">
        <v>257</v>
      </c>
      <c r="J18" s="204">
        <v>274</v>
      </c>
      <c r="L18" s="64">
        <v>0.849</v>
      </c>
      <c r="M18" s="64">
        <v>0.847</v>
      </c>
      <c r="N18" s="64">
        <v>0.8488011791406007</v>
      </c>
      <c r="O18" s="64">
        <v>0.854</v>
      </c>
      <c r="P18" s="134">
        <v>0.842</v>
      </c>
      <c r="Q18" s="134">
        <v>0.83</v>
      </c>
      <c r="R18" s="64">
        <v>0.8287937743190662</v>
      </c>
      <c r="S18" s="217">
        <v>0.8357664233576643</v>
      </c>
      <c r="T18" s="46"/>
      <c r="U18" s="136">
        <v>4</v>
      </c>
      <c r="V18" s="136">
        <v>4</v>
      </c>
      <c r="W18" s="136">
        <v>11</v>
      </c>
      <c r="X18" s="136">
        <v>14</v>
      </c>
      <c r="Y18" s="203">
        <v>3</v>
      </c>
      <c r="Z18" s="203">
        <v>-8</v>
      </c>
      <c r="AA18" s="203">
        <v>9</v>
      </c>
      <c r="AB18" s="204">
        <v>17</v>
      </c>
    </row>
    <row r="19" spans="1:28" ht="12.75" customHeight="1">
      <c r="A19" s="22"/>
      <c r="B19" s="46" t="s">
        <v>66</v>
      </c>
      <c r="C19" s="136">
        <v>4800</v>
      </c>
      <c r="D19" s="136">
        <v>4707</v>
      </c>
      <c r="E19" s="136">
        <v>4757</v>
      </c>
      <c r="F19" s="136">
        <v>4851</v>
      </c>
      <c r="G19" s="203">
        <v>4936</v>
      </c>
      <c r="H19" s="203">
        <v>5035</v>
      </c>
      <c r="I19" s="203">
        <v>5145</v>
      </c>
      <c r="J19" s="204">
        <v>5264</v>
      </c>
      <c r="L19" s="64">
        <v>0.393</v>
      </c>
      <c r="M19" s="64">
        <v>0.399</v>
      </c>
      <c r="N19" s="64">
        <v>0.39443630725612044</v>
      </c>
      <c r="O19" s="64">
        <v>0.39</v>
      </c>
      <c r="P19" s="134">
        <v>0.385</v>
      </c>
      <c r="Q19" s="134">
        <v>0.38177070517315786</v>
      </c>
      <c r="R19" s="64">
        <v>0.3772594752186589</v>
      </c>
      <c r="S19" s="217">
        <v>0.37367021276595747</v>
      </c>
      <c r="T19" s="46"/>
      <c r="U19" s="136">
        <v>92</v>
      </c>
      <c r="V19" s="136">
        <v>-93</v>
      </c>
      <c r="W19" s="136">
        <v>50</v>
      </c>
      <c r="X19" s="136">
        <v>94</v>
      </c>
      <c r="Y19" s="203">
        <v>85</v>
      </c>
      <c r="Z19" s="203">
        <v>99</v>
      </c>
      <c r="AA19" s="203">
        <v>110</v>
      </c>
      <c r="AB19" s="204">
        <v>119</v>
      </c>
    </row>
    <row r="20" spans="1:28" s="1" customFormat="1" ht="12.75" customHeight="1">
      <c r="A20" s="6"/>
      <c r="B20" s="1" t="s">
        <v>112</v>
      </c>
      <c r="C20" s="136">
        <v>5908</v>
      </c>
      <c r="D20" s="136">
        <v>5952</v>
      </c>
      <c r="E20" s="136">
        <v>5984</v>
      </c>
      <c r="F20" s="136">
        <v>6060</v>
      </c>
      <c r="G20" s="203">
        <v>6124</v>
      </c>
      <c r="H20" s="203">
        <v>6060</v>
      </c>
      <c r="I20" s="203">
        <v>6052</v>
      </c>
      <c r="J20" s="204">
        <v>6180</v>
      </c>
      <c r="L20" s="64">
        <v>0.801</v>
      </c>
      <c r="M20" s="64">
        <v>0.804</v>
      </c>
      <c r="N20" s="64">
        <v>0.8046646523902696</v>
      </c>
      <c r="O20" s="64">
        <v>0.807</v>
      </c>
      <c r="P20" s="134">
        <v>0.81</v>
      </c>
      <c r="Q20" s="134">
        <v>0.8085451920300317</v>
      </c>
      <c r="R20" s="64">
        <v>0.8098149372108394</v>
      </c>
      <c r="S20" s="217">
        <v>0.8142394822006472</v>
      </c>
      <c r="U20" s="136">
        <v>95</v>
      </c>
      <c r="V20" s="136">
        <v>44</v>
      </c>
      <c r="W20" s="136">
        <v>32</v>
      </c>
      <c r="X20" s="136">
        <v>76</v>
      </c>
      <c r="Y20" s="203">
        <v>64</v>
      </c>
      <c r="Z20" s="203">
        <v>-64</v>
      </c>
      <c r="AA20" s="203">
        <v>-8</v>
      </c>
      <c r="AB20" s="204">
        <v>128</v>
      </c>
    </row>
    <row r="21" spans="1:28" ht="12.75" customHeight="1">
      <c r="A21" s="22"/>
      <c r="B21" s="46" t="s">
        <v>494</v>
      </c>
      <c r="C21" s="136">
        <v>9663</v>
      </c>
      <c r="D21" s="136">
        <v>9730</v>
      </c>
      <c r="E21" s="136">
        <v>9819</v>
      </c>
      <c r="F21" s="136">
        <v>9839</v>
      </c>
      <c r="G21" s="203">
        <v>9804</v>
      </c>
      <c r="H21" s="203">
        <v>9197</v>
      </c>
      <c r="I21" s="203">
        <v>8930</v>
      </c>
      <c r="J21" s="204">
        <v>8596</v>
      </c>
      <c r="L21" s="64">
        <v>0.619</v>
      </c>
      <c r="M21" s="64">
        <v>0.623</v>
      </c>
      <c r="N21" s="64">
        <v>0.6243547440973749</v>
      </c>
      <c r="O21" s="64">
        <v>0.626</v>
      </c>
      <c r="P21" s="134">
        <v>0.621</v>
      </c>
      <c r="Q21" s="134">
        <v>0.630924733998192</v>
      </c>
      <c r="R21" s="64">
        <v>0.61993281075028</v>
      </c>
      <c r="S21" s="217">
        <v>0.6045835272219637</v>
      </c>
      <c r="T21" s="46"/>
      <c r="U21" s="136">
        <v>128</v>
      </c>
      <c r="V21" s="136">
        <v>67</v>
      </c>
      <c r="W21" s="136">
        <v>89</v>
      </c>
      <c r="X21" s="136">
        <v>20</v>
      </c>
      <c r="Y21" s="203">
        <v>-35</v>
      </c>
      <c r="Z21" s="203">
        <v>-388</v>
      </c>
      <c r="AA21" s="203">
        <v>-267</v>
      </c>
      <c r="AB21" s="204">
        <v>-334</v>
      </c>
    </row>
    <row r="22" spans="1:28" ht="12.75" customHeight="1">
      <c r="A22" s="22"/>
      <c r="B22" s="46" t="s">
        <v>465</v>
      </c>
      <c r="C22" s="139">
        <v>15665</v>
      </c>
      <c r="D22" s="139">
        <v>15829</v>
      </c>
      <c r="E22" s="139">
        <v>16148</v>
      </c>
      <c r="F22" s="139">
        <v>16528</v>
      </c>
      <c r="G22" s="141">
        <v>16675</v>
      </c>
      <c r="H22" s="141">
        <v>16823</v>
      </c>
      <c r="I22" s="141">
        <v>17505</v>
      </c>
      <c r="J22" s="142">
        <v>17828</v>
      </c>
      <c r="L22" s="205">
        <v>0.856</v>
      </c>
      <c r="M22" s="205">
        <v>0.841</v>
      </c>
      <c r="N22" s="205">
        <v>0.8109894730844642</v>
      </c>
      <c r="O22" s="205">
        <v>0.783</v>
      </c>
      <c r="P22" s="205">
        <v>0.753</v>
      </c>
      <c r="Q22" s="205">
        <v>0.7216471375644109</v>
      </c>
      <c r="R22" s="205">
        <v>0.71505284204513</v>
      </c>
      <c r="S22" s="206">
        <v>0.702714830603545</v>
      </c>
      <c r="T22" s="46"/>
      <c r="U22" s="139">
        <v>-18</v>
      </c>
      <c r="V22" s="139">
        <v>164</v>
      </c>
      <c r="W22" s="139">
        <v>319</v>
      </c>
      <c r="X22" s="139">
        <v>380</v>
      </c>
      <c r="Y22" s="141">
        <v>147</v>
      </c>
      <c r="Z22" s="141">
        <v>148</v>
      </c>
      <c r="AA22" s="141">
        <v>-133</v>
      </c>
      <c r="AB22" s="142">
        <v>323</v>
      </c>
    </row>
    <row r="23" spans="3:28" s="22" customFormat="1" ht="12.75" customHeight="1">
      <c r="C23" s="138">
        <v>52244</v>
      </c>
      <c r="D23" s="138">
        <v>51919</v>
      </c>
      <c r="E23" s="138">
        <v>51908</v>
      </c>
      <c r="F23" s="138">
        <v>52101</v>
      </c>
      <c r="G23" s="207">
        <v>51682</v>
      </c>
      <c r="H23" s="207">
        <v>50940</v>
      </c>
      <c r="I23" s="207">
        <v>51628</v>
      </c>
      <c r="J23" s="208">
        <v>52148</v>
      </c>
      <c r="L23" s="209">
        <v>0.7077961711422015</v>
      </c>
      <c r="M23" s="209">
        <v>0.7024824726522487</v>
      </c>
      <c r="N23" s="209">
        <v>0.6895631174338926</v>
      </c>
      <c r="O23" s="209">
        <v>0.6779670181088525</v>
      </c>
      <c r="P23" s="209">
        <v>0.662</v>
      </c>
      <c r="Q23" s="209">
        <v>0.6502488893367349</v>
      </c>
      <c r="R23" s="209">
        <v>0.6463740605872782</v>
      </c>
      <c r="S23" s="210">
        <v>0.6412518217381299</v>
      </c>
      <c r="U23" s="138">
        <v>790</v>
      </c>
      <c r="V23" s="138">
        <v>-325</v>
      </c>
      <c r="W23" s="138">
        <v>-11</v>
      </c>
      <c r="X23" s="138">
        <v>193</v>
      </c>
      <c r="Y23" s="207">
        <v>-419</v>
      </c>
      <c r="Z23" s="207">
        <v>-523</v>
      </c>
      <c r="AA23" s="207">
        <v>-127</v>
      </c>
      <c r="AB23" s="208">
        <v>520</v>
      </c>
    </row>
    <row r="24" spans="1:28" ht="3.75" customHeight="1">
      <c r="A24" s="22"/>
      <c r="C24" s="139"/>
      <c r="D24" s="139"/>
      <c r="E24" s="139"/>
      <c r="F24" s="139"/>
      <c r="G24" s="141"/>
      <c r="H24" s="141"/>
      <c r="I24" s="141"/>
      <c r="J24" s="142"/>
      <c r="L24" s="64"/>
      <c r="M24" s="64"/>
      <c r="N24" s="64"/>
      <c r="O24" s="64"/>
      <c r="P24" s="134"/>
      <c r="Q24" s="205"/>
      <c r="R24" s="64"/>
      <c r="S24" s="217"/>
      <c r="T24" s="46"/>
      <c r="U24" s="139"/>
      <c r="V24" s="139"/>
      <c r="W24" s="139"/>
      <c r="X24" s="139"/>
      <c r="Y24" s="211"/>
      <c r="Z24" s="211"/>
      <c r="AA24" s="141"/>
      <c r="AB24" s="142"/>
    </row>
    <row r="25" spans="1:28" s="22" customFormat="1" ht="12.75" customHeight="1">
      <c r="A25" s="22" t="s">
        <v>18</v>
      </c>
      <c r="C25" s="212">
        <v>145859</v>
      </c>
      <c r="D25" s="212">
        <v>145467</v>
      </c>
      <c r="E25" s="212">
        <v>145809</v>
      </c>
      <c r="F25" s="212">
        <v>147468</v>
      </c>
      <c r="G25" s="212">
        <v>148526</v>
      </c>
      <c r="H25" s="212">
        <v>147438</v>
      </c>
      <c r="I25" s="212">
        <v>147231</v>
      </c>
      <c r="J25" s="213">
        <v>148902</v>
      </c>
      <c r="L25" s="214">
        <v>0.6455335996996486</v>
      </c>
      <c r="M25" s="214">
        <v>0.6403333659076655</v>
      </c>
      <c r="N25" s="214">
        <v>0.6338639060458525</v>
      </c>
      <c r="O25" s="214">
        <v>0.6304913683986914</v>
      </c>
      <c r="P25" s="214">
        <v>0.625</v>
      </c>
      <c r="Q25" s="214">
        <v>0.617864606904129</v>
      </c>
      <c r="R25" s="214">
        <v>0.619</v>
      </c>
      <c r="S25" s="215">
        <v>0.6167956496225969</v>
      </c>
      <c r="U25" s="212">
        <v>1689</v>
      </c>
      <c r="V25" s="212">
        <v>-17</v>
      </c>
      <c r="W25" s="212">
        <v>342</v>
      </c>
      <c r="X25" s="212">
        <v>1659</v>
      </c>
      <c r="Y25" s="216">
        <v>1058</v>
      </c>
      <c r="Z25" s="212">
        <v>-169</v>
      </c>
      <c r="AA25" s="212">
        <v>83</v>
      </c>
      <c r="AB25" s="213">
        <v>1427</v>
      </c>
    </row>
    <row r="26" spans="3:28" s="22" customFormat="1" ht="3.75" customHeight="1">
      <c r="C26" s="136"/>
      <c r="D26" s="136"/>
      <c r="E26" s="136"/>
      <c r="F26" s="136"/>
      <c r="G26" s="203"/>
      <c r="H26" s="425"/>
      <c r="I26" s="203"/>
      <c r="J26" s="204"/>
      <c r="L26" s="64"/>
      <c r="M26" s="64"/>
      <c r="N26" s="64"/>
      <c r="O26" s="64"/>
      <c r="P26" s="134"/>
      <c r="Q26" s="64"/>
      <c r="R26" s="64"/>
      <c r="S26" s="217"/>
      <c r="U26" s="218"/>
      <c r="V26" s="218"/>
      <c r="W26" s="218"/>
      <c r="X26" s="218"/>
      <c r="Y26" s="218"/>
      <c r="Z26" s="218"/>
      <c r="AA26" s="203"/>
      <c r="AB26" s="204"/>
    </row>
    <row r="27" spans="1:28" ht="3.75" customHeight="1">
      <c r="A27" s="22"/>
      <c r="C27" s="136"/>
      <c r="D27" s="136"/>
      <c r="E27" s="136"/>
      <c r="F27" s="136"/>
      <c r="G27" s="203"/>
      <c r="H27" s="203"/>
      <c r="I27" s="203"/>
      <c r="J27" s="204"/>
      <c r="L27" s="64"/>
      <c r="M27" s="64"/>
      <c r="N27" s="64"/>
      <c r="O27" s="64"/>
      <c r="P27" s="134"/>
      <c r="Q27" s="134"/>
      <c r="R27" s="64"/>
      <c r="S27" s="217"/>
      <c r="T27" s="46"/>
      <c r="U27" s="218"/>
      <c r="V27" s="218"/>
      <c r="W27" s="218"/>
      <c r="X27" s="218"/>
      <c r="Y27" s="218"/>
      <c r="Z27" s="427"/>
      <c r="AA27" s="203"/>
      <c r="AB27" s="204"/>
    </row>
    <row r="28" spans="1:28" ht="12.75" customHeight="1">
      <c r="A28" s="22" t="s">
        <v>127</v>
      </c>
      <c r="C28" s="136"/>
      <c r="D28" s="136"/>
      <c r="E28" s="136"/>
      <c r="F28" s="136"/>
      <c r="G28" s="203"/>
      <c r="H28" s="203"/>
      <c r="I28" s="203"/>
      <c r="J28" s="204"/>
      <c r="L28" s="64"/>
      <c r="M28" s="64"/>
      <c r="N28" s="64"/>
      <c r="O28" s="64"/>
      <c r="P28" s="134"/>
      <c r="Q28" s="134"/>
      <c r="R28" s="64"/>
      <c r="S28" s="217"/>
      <c r="T28" s="46"/>
      <c r="U28" s="218"/>
      <c r="V28" s="218"/>
      <c r="W28" s="218"/>
      <c r="X28" s="218"/>
      <c r="Y28" s="218"/>
      <c r="Z28" s="427"/>
      <c r="AA28" s="203"/>
      <c r="AB28" s="204"/>
    </row>
    <row r="29" spans="1:28" ht="12.75" customHeight="1">
      <c r="A29" s="22"/>
      <c r="B29" s="46" t="s">
        <v>77</v>
      </c>
      <c r="C29" s="136">
        <v>91402</v>
      </c>
      <c r="D29" s="136">
        <v>100858</v>
      </c>
      <c r="E29" s="136">
        <v>109061</v>
      </c>
      <c r="F29" s="136">
        <v>115553</v>
      </c>
      <c r="G29" s="203">
        <v>124255</v>
      </c>
      <c r="H29" s="203">
        <v>134570</v>
      </c>
      <c r="I29" s="203">
        <v>141519</v>
      </c>
      <c r="J29" s="204">
        <v>144992</v>
      </c>
      <c r="L29" s="64">
        <v>0.939</v>
      </c>
      <c r="M29" s="64">
        <v>0.943</v>
      </c>
      <c r="N29" s="64">
        <v>0.9466393688417782</v>
      </c>
      <c r="O29" s="64">
        <v>0.948</v>
      </c>
      <c r="P29" s="134">
        <v>0.9498347669684337</v>
      </c>
      <c r="Q29" s="134">
        <v>0.9527760481079549</v>
      </c>
      <c r="R29" s="64">
        <v>0.9536740649665416</v>
      </c>
      <c r="S29" s="217">
        <v>0.9529284374310307</v>
      </c>
      <c r="T29" s="46"/>
      <c r="U29" s="136">
        <v>8556</v>
      </c>
      <c r="V29" s="136">
        <v>9456</v>
      </c>
      <c r="W29" s="136">
        <v>8203</v>
      </c>
      <c r="X29" s="136">
        <v>6492</v>
      </c>
      <c r="Y29" s="203">
        <v>8702</v>
      </c>
      <c r="Z29" s="203">
        <v>10315</v>
      </c>
      <c r="AA29" s="203">
        <v>6949</v>
      </c>
      <c r="AB29" s="204">
        <v>3473</v>
      </c>
    </row>
    <row r="30" spans="1:28" ht="12.75" customHeight="1">
      <c r="A30" s="22"/>
      <c r="B30" s="46" t="s">
        <v>495</v>
      </c>
      <c r="C30" s="139">
        <v>40454</v>
      </c>
      <c r="D30" s="139">
        <v>39892</v>
      </c>
      <c r="E30" s="139">
        <v>37722</v>
      </c>
      <c r="F30" s="139">
        <v>39378</v>
      </c>
      <c r="G30" s="141">
        <v>41590</v>
      </c>
      <c r="H30" s="141">
        <v>43492</v>
      </c>
      <c r="I30" s="141">
        <v>45418</v>
      </c>
      <c r="J30" s="142">
        <v>47897</v>
      </c>
      <c r="L30" s="205">
        <v>0.883</v>
      </c>
      <c r="M30" s="205">
        <v>0.885</v>
      </c>
      <c r="N30" s="205">
        <v>0.8732843237057376</v>
      </c>
      <c r="O30" s="205">
        <v>0.875</v>
      </c>
      <c r="P30" s="205">
        <v>0.8770210530714716</v>
      </c>
      <c r="Q30" s="205">
        <v>0.8790866046814338</v>
      </c>
      <c r="R30" s="205">
        <v>0.8850015412391563</v>
      </c>
      <c r="S30" s="206">
        <v>0.8885942752155668</v>
      </c>
      <c r="T30" s="46"/>
      <c r="U30" s="139">
        <v>-78</v>
      </c>
      <c r="V30" s="139">
        <v>-562</v>
      </c>
      <c r="W30" s="139">
        <v>1152</v>
      </c>
      <c r="X30" s="139">
        <v>1656</v>
      </c>
      <c r="Y30" s="141">
        <v>2212</v>
      </c>
      <c r="Z30" s="141">
        <v>1902</v>
      </c>
      <c r="AA30" s="141">
        <v>1926</v>
      </c>
      <c r="AB30" s="142">
        <v>2479</v>
      </c>
    </row>
    <row r="31" spans="1:28" ht="12.75" customHeight="1">
      <c r="A31" s="22"/>
      <c r="C31" s="138">
        <v>131856</v>
      </c>
      <c r="D31" s="138">
        <v>140750</v>
      </c>
      <c r="E31" s="138">
        <v>146783</v>
      </c>
      <c r="F31" s="138">
        <v>154931</v>
      </c>
      <c r="G31" s="207">
        <v>165845</v>
      </c>
      <c r="H31" s="207">
        <v>178062</v>
      </c>
      <c r="I31" s="207">
        <v>186937</v>
      </c>
      <c r="J31" s="208">
        <v>192889</v>
      </c>
      <c r="L31" s="209">
        <v>0.9215208001268287</v>
      </c>
      <c r="M31" s="209">
        <v>0.9267363749522639</v>
      </c>
      <c r="N31" s="209">
        <v>0.9277878598309203</v>
      </c>
      <c r="O31" s="209">
        <v>0.929555529602971</v>
      </c>
      <c r="P31" s="209">
        <v>0.932</v>
      </c>
      <c r="Q31" s="209">
        <v>0.9347771629820903</v>
      </c>
      <c r="R31" s="209">
        <v>0.9369894670396979</v>
      </c>
      <c r="S31" s="210">
        <v>0.9369533773310038</v>
      </c>
      <c r="T31" s="46"/>
      <c r="U31" s="138">
        <v>8478</v>
      </c>
      <c r="V31" s="138">
        <v>8894</v>
      </c>
      <c r="W31" s="138">
        <v>9355</v>
      </c>
      <c r="X31" s="138">
        <v>8148</v>
      </c>
      <c r="Y31" s="207">
        <v>10914</v>
      </c>
      <c r="Z31" s="207">
        <v>12217</v>
      </c>
      <c r="AA31" s="207">
        <v>8875</v>
      </c>
      <c r="AB31" s="208">
        <v>5952</v>
      </c>
    </row>
    <row r="32" spans="1:28" ht="3.75" customHeight="1">
      <c r="A32" s="22"/>
      <c r="C32" s="138"/>
      <c r="D32" s="138"/>
      <c r="E32" s="138"/>
      <c r="F32" s="138"/>
      <c r="G32" s="203"/>
      <c r="H32" s="203"/>
      <c r="I32" s="203"/>
      <c r="J32" s="204"/>
      <c r="L32" s="209"/>
      <c r="M32" s="209"/>
      <c r="N32" s="209"/>
      <c r="O32" s="209"/>
      <c r="P32" s="134"/>
      <c r="Q32" s="134"/>
      <c r="R32" s="209"/>
      <c r="S32" s="210"/>
      <c r="T32" s="46"/>
      <c r="U32" s="138"/>
      <c r="V32" s="138"/>
      <c r="W32" s="138"/>
      <c r="X32" s="138"/>
      <c r="Y32" s="203"/>
      <c r="Z32" s="203"/>
      <c r="AA32" s="203"/>
      <c r="AB32" s="204"/>
    </row>
    <row r="33" spans="1:28" ht="12.75" customHeight="1">
      <c r="A33" s="22" t="s">
        <v>17</v>
      </c>
      <c r="C33" s="136"/>
      <c r="D33" s="136"/>
      <c r="E33" s="136"/>
      <c r="F33" s="136"/>
      <c r="G33" s="203"/>
      <c r="H33" s="203"/>
      <c r="I33" s="203"/>
      <c r="J33" s="204"/>
      <c r="L33" s="64"/>
      <c r="M33" s="64"/>
      <c r="N33" s="64"/>
      <c r="O33" s="64"/>
      <c r="P33" s="134"/>
      <c r="Q33" s="134"/>
      <c r="R33" s="64"/>
      <c r="S33" s="217"/>
      <c r="T33" s="46"/>
      <c r="U33" s="136"/>
      <c r="V33" s="136"/>
      <c r="W33" s="136"/>
      <c r="X33" s="136"/>
      <c r="Y33" s="203"/>
      <c r="Z33" s="203"/>
      <c r="AA33" s="203"/>
      <c r="AB33" s="204"/>
    </row>
    <row r="34" spans="1:28" ht="12.75" customHeight="1">
      <c r="A34" s="22"/>
      <c r="B34" s="46" t="s">
        <v>496</v>
      </c>
      <c r="C34" s="136">
        <v>3409</v>
      </c>
      <c r="D34" s="136">
        <v>3525</v>
      </c>
      <c r="E34" s="136">
        <v>3551</v>
      </c>
      <c r="F34" s="136">
        <v>3580</v>
      </c>
      <c r="G34" s="203">
        <v>3617</v>
      </c>
      <c r="H34" s="203">
        <v>3608</v>
      </c>
      <c r="I34" s="203">
        <v>3419</v>
      </c>
      <c r="J34" s="204">
        <v>3392</v>
      </c>
      <c r="L34" s="64">
        <v>0.458</v>
      </c>
      <c r="M34" s="64">
        <v>0.457</v>
      </c>
      <c r="N34" s="64">
        <v>0.45271034459451853</v>
      </c>
      <c r="O34" s="64">
        <v>0.444</v>
      </c>
      <c r="P34" s="134">
        <v>0.4391695837549978</v>
      </c>
      <c r="Q34" s="134">
        <v>0.4303002450343291</v>
      </c>
      <c r="R34" s="64">
        <v>0.39982451009066977</v>
      </c>
      <c r="S34" s="217">
        <v>0.39711084905660377</v>
      </c>
      <c r="T34" s="46"/>
      <c r="U34" s="136">
        <v>135</v>
      </c>
      <c r="V34" s="136">
        <v>116</v>
      </c>
      <c r="W34" s="136">
        <v>44</v>
      </c>
      <c r="X34" s="136">
        <v>29</v>
      </c>
      <c r="Y34" s="203">
        <v>37</v>
      </c>
      <c r="Z34" s="203">
        <v>-9</v>
      </c>
      <c r="AA34" s="203">
        <v>-34</v>
      </c>
      <c r="AB34" s="204">
        <v>-27</v>
      </c>
    </row>
    <row r="35" spans="1:28" ht="12.75" customHeight="1">
      <c r="A35" s="22"/>
      <c r="B35" s="46" t="s">
        <v>52</v>
      </c>
      <c r="C35" s="136">
        <v>23325</v>
      </c>
      <c r="D35" s="136">
        <v>24605</v>
      </c>
      <c r="E35" s="136">
        <v>25791</v>
      </c>
      <c r="F35" s="136">
        <v>28199</v>
      </c>
      <c r="G35" s="203">
        <v>31271</v>
      </c>
      <c r="H35" s="203">
        <v>31832</v>
      </c>
      <c r="I35" s="203">
        <v>33745</v>
      </c>
      <c r="J35" s="204">
        <v>35321</v>
      </c>
      <c r="L35" s="64">
        <v>0.959</v>
      </c>
      <c r="M35" s="64">
        <v>0.96</v>
      </c>
      <c r="N35" s="64">
        <v>0.9590712538478623</v>
      </c>
      <c r="O35" s="64">
        <v>0.96</v>
      </c>
      <c r="P35" s="134">
        <v>0.9617658201332536</v>
      </c>
      <c r="Q35" s="134">
        <v>0.9619261514887879</v>
      </c>
      <c r="R35" s="64">
        <v>0.9587494443621277</v>
      </c>
      <c r="S35" s="217">
        <v>0.960080405424535</v>
      </c>
      <c r="T35" s="46"/>
      <c r="U35" s="136">
        <v>1260</v>
      </c>
      <c r="V35" s="136">
        <v>1280</v>
      </c>
      <c r="W35" s="136">
        <v>1186</v>
      </c>
      <c r="X35" s="136">
        <v>2408</v>
      </c>
      <c r="Y35" s="203">
        <v>3072</v>
      </c>
      <c r="Z35" s="203">
        <v>561</v>
      </c>
      <c r="AA35" s="203">
        <v>1913</v>
      </c>
      <c r="AB35" s="204">
        <v>1576</v>
      </c>
    </row>
    <row r="36" spans="1:28" ht="12.75" customHeight="1">
      <c r="A36" s="22"/>
      <c r="B36" s="46" t="s">
        <v>497</v>
      </c>
      <c r="C36" s="136">
        <v>355</v>
      </c>
      <c r="D36" s="136">
        <v>369</v>
      </c>
      <c r="E36" s="136">
        <v>358</v>
      </c>
      <c r="F36" s="136">
        <v>341</v>
      </c>
      <c r="G36" s="203">
        <v>297</v>
      </c>
      <c r="H36" s="203">
        <v>297</v>
      </c>
      <c r="I36" s="203">
        <v>305</v>
      </c>
      <c r="J36" s="204">
        <v>303</v>
      </c>
      <c r="L36" s="64">
        <v>0.963</v>
      </c>
      <c r="M36" s="64">
        <v>0.964</v>
      </c>
      <c r="N36" s="64">
        <v>0.963534592297244</v>
      </c>
      <c r="O36" s="64">
        <v>0.962</v>
      </c>
      <c r="P36" s="134">
        <v>0.9548088618735723</v>
      </c>
      <c r="Q36" s="134">
        <v>0.9544057672502575</v>
      </c>
      <c r="R36" s="64">
        <v>0.9540983606557377</v>
      </c>
      <c r="S36" s="217">
        <v>0.9537953795379538</v>
      </c>
      <c r="T36" s="46"/>
      <c r="U36" s="136">
        <v>15</v>
      </c>
      <c r="V36" s="136">
        <v>14</v>
      </c>
      <c r="W36" s="136">
        <v>-11</v>
      </c>
      <c r="X36" s="136">
        <v>-17</v>
      </c>
      <c r="Y36" s="203">
        <v>-10</v>
      </c>
      <c r="Z36" s="203">
        <v>0</v>
      </c>
      <c r="AA36" s="203">
        <v>8</v>
      </c>
      <c r="AB36" s="204">
        <v>-2</v>
      </c>
    </row>
    <row r="37" spans="1:28" ht="12.75" customHeight="1">
      <c r="A37" s="22"/>
      <c r="B37" s="46" t="s">
        <v>92</v>
      </c>
      <c r="C37" s="136">
        <v>2710</v>
      </c>
      <c r="D37" s="136">
        <v>2825</v>
      </c>
      <c r="E37" s="136">
        <v>2741</v>
      </c>
      <c r="F37" s="136">
        <v>2568</v>
      </c>
      <c r="G37" s="203">
        <v>2780</v>
      </c>
      <c r="H37" s="203">
        <v>3040</v>
      </c>
      <c r="I37" s="203">
        <v>3494</v>
      </c>
      <c r="J37" s="204">
        <v>3966</v>
      </c>
      <c r="L37" s="64">
        <v>0.996</v>
      </c>
      <c r="M37" s="64">
        <v>0.996</v>
      </c>
      <c r="N37" s="64">
        <v>0.9946429809295521</v>
      </c>
      <c r="O37" s="64">
        <v>0.994</v>
      </c>
      <c r="P37" s="134">
        <v>0.9938137765426436</v>
      </c>
      <c r="Q37" s="134">
        <v>0.9929099777337056</v>
      </c>
      <c r="R37" s="64">
        <v>0.9957069261591299</v>
      </c>
      <c r="S37" s="217">
        <v>0.9959657085224407</v>
      </c>
      <c r="T37" s="46"/>
      <c r="U37" s="136">
        <v>106</v>
      </c>
      <c r="V37" s="136">
        <v>115</v>
      </c>
      <c r="W37" s="136">
        <v>-84</v>
      </c>
      <c r="X37" s="136">
        <v>-173</v>
      </c>
      <c r="Y37" s="203">
        <v>212</v>
      </c>
      <c r="Z37" s="203">
        <v>260</v>
      </c>
      <c r="AA37" s="203">
        <v>454</v>
      </c>
      <c r="AB37" s="204">
        <v>472</v>
      </c>
    </row>
    <row r="38" spans="1:28" ht="12.75" customHeight="1">
      <c r="A38" s="22"/>
      <c r="B38" s="46" t="s">
        <v>80</v>
      </c>
      <c r="C38" s="136">
        <v>2493</v>
      </c>
      <c r="D38" s="136">
        <v>2504</v>
      </c>
      <c r="E38" s="136">
        <v>2479</v>
      </c>
      <c r="F38" s="136">
        <v>2444</v>
      </c>
      <c r="G38" s="203">
        <v>2465</v>
      </c>
      <c r="H38" s="203">
        <v>2484</v>
      </c>
      <c r="I38" s="203">
        <v>2458</v>
      </c>
      <c r="J38" s="204">
        <v>2434</v>
      </c>
      <c r="L38" s="64">
        <v>0.707</v>
      </c>
      <c r="M38" s="64">
        <v>0.702</v>
      </c>
      <c r="N38" s="64">
        <v>0.6951224234757473</v>
      </c>
      <c r="O38" s="64">
        <v>0.687</v>
      </c>
      <c r="P38" s="134">
        <v>0.6839644551541446</v>
      </c>
      <c r="Q38" s="134">
        <v>0.6796387635546194</v>
      </c>
      <c r="R38" s="64">
        <v>0.6757526444263628</v>
      </c>
      <c r="S38" s="217">
        <v>0.6721446179129006</v>
      </c>
      <c r="T38" s="46"/>
      <c r="U38" s="136">
        <v>9</v>
      </c>
      <c r="V38" s="136">
        <v>11</v>
      </c>
      <c r="W38" s="136">
        <v>-25</v>
      </c>
      <c r="X38" s="136">
        <v>-35</v>
      </c>
      <c r="Y38" s="203">
        <v>21</v>
      </c>
      <c r="Z38" s="203">
        <v>19</v>
      </c>
      <c r="AA38" s="203">
        <v>-26</v>
      </c>
      <c r="AB38" s="204">
        <v>-24</v>
      </c>
    </row>
    <row r="39" spans="1:28" ht="12.75" customHeight="1">
      <c r="A39" s="22"/>
      <c r="B39" s="46" t="s">
        <v>70</v>
      </c>
      <c r="C39" s="139">
        <v>354</v>
      </c>
      <c r="D39" s="139">
        <v>465</v>
      </c>
      <c r="E39" s="139">
        <v>534</v>
      </c>
      <c r="F39" s="139">
        <v>601</v>
      </c>
      <c r="G39" s="141">
        <v>711</v>
      </c>
      <c r="H39" s="141">
        <v>757</v>
      </c>
      <c r="I39" s="141">
        <v>761</v>
      </c>
      <c r="J39" s="142">
        <v>814</v>
      </c>
      <c r="L39" s="205">
        <v>0.906</v>
      </c>
      <c r="M39" s="205">
        <v>0.933</v>
      </c>
      <c r="N39" s="205">
        <v>0.9420277382286524</v>
      </c>
      <c r="O39" s="205">
        <v>0.945</v>
      </c>
      <c r="P39" s="205">
        <v>0.9524908319834413</v>
      </c>
      <c r="Q39" s="205">
        <v>0.9527159614518075</v>
      </c>
      <c r="R39" s="205">
        <v>0.9579500657030223</v>
      </c>
      <c r="S39" s="206">
        <v>0.9631449631449631</v>
      </c>
      <c r="T39" s="46"/>
      <c r="U39" s="139">
        <v>203</v>
      </c>
      <c r="V39" s="139">
        <v>111</v>
      </c>
      <c r="W39" s="139">
        <v>69</v>
      </c>
      <c r="X39" s="139">
        <v>67</v>
      </c>
      <c r="Y39" s="141">
        <v>110</v>
      </c>
      <c r="Z39" s="141">
        <v>46</v>
      </c>
      <c r="AA39" s="141">
        <v>4</v>
      </c>
      <c r="AB39" s="142">
        <v>53</v>
      </c>
    </row>
    <row r="40" spans="1:28" ht="12.75" customHeight="1">
      <c r="A40" s="22"/>
      <c r="C40" s="138">
        <v>32646</v>
      </c>
      <c r="D40" s="138">
        <v>34293</v>
      </c>
      <c r="E40" s="138">
        <v>35454</v>
      </c>
      <c r="F40" s="138">
        <v>37733</v>
      </c>
      <c r="G40" s="207">
        <v>41141</v>
      </c>
      <c r="H40" s="207">
        <v>42018</v>
      </c>
      <c r="I40" s="207">
        <v>44182</v>
      </c>
      <c r="J40" s="208">
        <v>46230</v>
      </c>
      <c r="L40" s="209">
        <v>0.8504925289284886</v>
      </c>
      <c r="M40" s="209">
        <v>0.8528179008444282</v>
      </c>
      <c r="N40" s="209">
        <v>0.8534598493322242</v>
      </c>
      <c r="O40" s="209">
        <v>0.8573719040581376</v>
      </c>
      <c r="P40" s="209">
        <v>0.864</v>
      </c>
      <c r="Q40" s="209">
        <v>0.8649752058130757</v>
      </c>
      <c r="R40" s="209">
        <v>0.8670956267536172</v>
      </c>
      <c r="S40" s="210">
        <v>0.8723887187664875</v>
      </c>
      <c r="T40" s="46"/>
      <c r="U40" s="138">
        <v>1728</v>
      </c>
      <c r="V40" s="138">
        <v>1647</v>
      </c>
      <c r="W40" s="138">
        <v>1179</v>
      </c>
      <c r="X40" s="138">
        <v>2279</v>
      </c>
      <c r="Y40" s="207">
        <v>3442</v>
      </c>
      <c r="Z40" s="207">
        <v>877</v>
      </c>
      <c r="AA40" s="207">
        <v>2319</v>
      </c>
      <c r="AB40" s="208">
        <v>2048</v>
      </c>
    </row>
    <row r="41" spans="1:28" ht="3.75" customHeight="1">
      <c r="A41" s="22"/>
      <c r="C41" s="136"/>
      <c r="D41" s="136"/>
      <c r="E41" s="136"/>
      <c r="F41" s="136"/>
      <c r="G41" s="203"/>
      <c r="H41" s="203"/>
      <c r="I41" s="203"/>
      <c r="J41" s="204"/>
      <c r="L41" s="64"/>
      <c r="M41" s="64"/>
      <c r="N41" s="64"/>
      <c r="O41" s="64"/>
      <c r="P41" s="134"/>
      <c r="Q41" s="134"/>
      <c r="R41" s="64"/>
      <c r="S41" s="217"/>
      <c r="T41" s="46"/>
      <c r="U41" s="136"/>
      <c r="V41" s="136"/>
      <c r="W41" s="136"/>
      <c r="X41" s="136"/>
      <c r="Y41" s="203"/>
      <c r="Z41" s="203"/>
      <c r="AA41" s="203"/>
      <c r="AB41" s="204"/>
    </row>
    <row r="42" spans="1:28" s="22" customFormat="1" ht="12.75" customHeight="1">
      <c r="A42" s="22" t="s">
        <v>127</v>
      </c>
      <c r="C42" s="212">
        <v>164502</v>
      </c>
      <c r="D42" s="212">
        <v>175043</v>
      </c>
      <c r="E42" s="212">
        <v>182237</v>
      </c>
      <c r="F42" s="212">
        <v>192664</v>
      </c>
      <c r="G42" s="212">
        <v>206986</v>
      </c>
      <c r="H42" s="212">
        <v>220080</v>
      </c>
      <c r="I42" s="212">
        <v>231119</v>
      </c>
      <c r="J42" s="213">
        <v>239119</v>
      </c>
      <c r="L42" s="214">
        <v>0.906146695826024</v>
      </c>
      <c r="M42" s="214">
        <v>0.9109564045628652</v>
      </c>
      <c r="N42" s="214">
        <v>0.9120656482586502</v>
      </c>
      <c r="O42" s="214">
        <v>0.9142564495112262</v>
      </c>
      <c r="P42" s="214">
        <v>0.9172279661647221</v>
      </c>
      <c r="Q42" s="214">
        <v>0.9204632466270044</v>
      </c>
      <c r="R42" s="214">
        <v>0.9227287614257211</v>
      </c>
      <c r="S42" s="215">
        <v>0.923675622087236</v>
      </c>
      <c r="U42" s="212">
        <v>10206</v>
      </c>
      <c r="V42" s="212">
        <v>10541</v>
      </c>
      <c r="W42" s="212">
        <v>10534</v>
      </c>
      <c r="X42" s="212">
        <v>10427</v>
      </c>
      <c r="Y42" s="212">
        <v>14356</v>
      </c>
      <c r="Z42" s="212">
        <v>13094</v>
      </c>
      <c r="AA42" s="212">
        <v>11194</v>
      </c>
      <c r="AB42" s="213">
        <v>8000</v>
      </c>
    </row>
    <row r="43" spans="1:28" ht="3.75" customHeight="1">
      <c r="A43" s="22"/>
      <c r="C43" s="136"/>
      <c r="D43" s="136"/>
      <c r="E43" s="136"/>
      <c r="F43" s="136"/>
      <c r="G43" s="203"/>
      <c r="H43" s="425"/>
      <c r="I43" s="203"/>
      <c r="J43" s="204"/>
      <c r="L43" s="64"/>
      <c r="M43" s="64"/>
      <c r="N43" s="64"/>
      <c r="O43" s="64"/>
      <c r="P43" s="134"/>
      <c r="Q43" s="64"/>
      <c r="R43" s="64"/>
      <c r="S43" s="217"/>
      <c r="T43" s="46"/>
      <c r="U43" s="136"/>
      <c r="V43" s="136"/>
      <c r="W43" s="136"/>
      <c r="X43" s="136"/>
      <c r="Y43" s="203"/>
      <c r="Z43" s="203"/>
      <c r="AA43" s="203"/>
      <c r="AB43" s="204"/>
    </row>
    <row r="44" spans="1:28" ht="12.75" customHeight="1">
      <c r="A44" s="22" t="s">
        <v>75</v>
      </c>
      <c r="B44" s="22"/>
      <c r="C44" s="136"/>
      <c r="D44" s="136"/>
      <c r="E44" s="136"/>
      <c r="F44" s="136"/>
      <c r="G44" s="203"/>
      <c r="H44" s="203"/>
      <c r="I44" s="203"/>
      <c r="J44" s="204"/>
      <c r="L44" s="64"/>
      <c r="M44" s="64"/>
      <c r="N44" s="64"/>
      <c r="O44" s="64"/>
      <c r="P44" s="134"/>
      <c r="Q44" s="134"/>
      <c r="R44" s="64"/>
      <c r="S44" s="217"/>
      <c r="T44" s="46"/>
      <c r="U44" s="218"/>
      <c r="V44" s="218"/>
      <c r="W44" s="218"/>
      <c r="X44" s="218"/>
      <c r="Y44" s="203"/>
      <c r="Z44" s="203"/>
      <c r="AA44" s="203"/>
      <c r="AB44" s="204"/>
    </row>
    <row r="45" spans="1:28" ht="12.75" customHeight="1">
      <c r="A45" s="22"/>
      <c r="B45" s="46" t="s">
        <v>15</v>
      </c>
      <c r="C45" s="136">
        <v>3424</v>
      </c>
      <c r="D45" s="136">
        <v>3347</v>
      </c>
      <c r="E45" s="136">
        <v>3344</v>
      </c>
      <c r="F45" s="136">
        <v>3341</v>
      </c>
      <c r="G45" s="203">
        <v>3351</v>
      </c>
      <c r="H45" s="203">
        <v>3366</v>
      </c>
      <c r="I45" s="203">
        <v>3365</v>
      </c>
      <c r="J45" s="204">
        <v>3344</v>
      </c>
      <c r="L45" s="64">
        <v>0.504</v>
      </c>
      <c r="M45" s="64">
        <v>0.484</v>
      </c>
      <c r="N45" s="64">
        <v>0.4786793273231759</v>
      </c>
      <c r="O45" s="64">
        <v>0.478</v>
      </c>
      <c r="P45" s="134">
        <v>0.47513322972376193</v>
      </c>
      <c r="Q45" s="134">
        <v>0.47687649239577823</v>
      </c>
      <c r="R45" s="64">
        <v>0.47756315007429423</v>
      </c>
      <c r="S45" s="217">
        <v>0.47547846889952156</v>
      </c>
      <c r="T45" s="46"/>
      <c r="U45" s="136">
        <v>-27</v>
      </c>
      <c r="V45" s="136">
        <v>-77</v>
      </c>
      <c r="W45" s="136">
        <v>-3</v>
      </c>
      <c r="X45" s="136">
        <v>-3</v>
      </c>
      <c r="Y45" s="203">
        <v>10</v>
      </c>
      <c r="Z45" s="203">
        <v>15</v>
      </c>
      <c r="AA45" s="203">
        <v>-1</v>
      </c>
      <c r="AB45" s="204">
        <v>-21</v>
      </c>
    </row>
    <row r="46" spans="1:28" ht="3.75" customHeight="1">
      <c r="A46" s="22"/>
      <c r="C46" s="136"/>
      <c r="D46" s="136"/>
      <c r="E46" s="136"/>
      <c r="F46" s="136"/>
      <c r="G46" s="203"/>
      <c r="H46" s="425"/>
      <c r="I46" s="203"/>
      <c r="J46" s="204"/>
      <c r="L46" s="64"/>
      <c r="M46" s="64"/>
      <c r="N46" s="64"/>
      <c r="O46" s="64"/>
      <c r="P46" s="134"/>
      <c r="Q46" s="64"/>
      <c r="R46" s="64"/>
      <c r="S46" s="217"/>
      <c r="T46" s="46"/>
      <c r="U46" s="136"/>
      <c r="V46" s="136"/>
      <c r="W46" s="136"/>
      <c r="X46" s="136"/>
      <c r="Y46" s="203"/>
      <c r="Z46" s="203"/>
      <c r="AA46" s="203"/>
      <c r="AB46" s="204"/>
    </row>
    <row r="47" spans="1:28" s="22" customFormat="1" ht="12.75" customHeight="1" thickBot="1">
      <c r="A47" s="22" t="s">
        <v>108</v>
      </c>
      <c r="C47" s="140">
        <v>313785</v>
      </c>
      <c r="D47" s="140">
        <v>323857</v>
      </c>
      <c r="E47" s="140">
        <v>331390</v>
      </c>
      <c r="F47" s="140">
        <v>343473</v>
      </c>
      <c r="G47" s="143">
        <v>358863</v>
      </c>
      <c r="H47" s="143">
        <v>370884</v>
      </c>
      <c r="I47" s="143">
        <v>381715</v>
      </c>
      <c r="J47" s="144">
        <v>391365</v>
      </c>
      <c r="L47" s="220">
        <v>0.77</v>
      </c>
      <c r="M47" s="220">
        <v>0.774</v>
      </c>
      <c r="N47" s="220">
        <v>0.7746683218203371</v>
      </c>
      <c r="O47" s="220">
        <v>0.778</v>
      </c>
      <c r="P47" s="220">
        <v>0.7818040691549824</v>
      </c>
      <c r="Q47" s="220">
        <v>0.7856854839170816</v>
      </c>
      <c r="R47" s="220">
        <v>0.79059036499053</v>
      </c>
      <c r="S47" s="221">
        <v>0.7927993540747444</v>
      </c>
      <c r="U47" s="140">
        <v>11868</v>
      </c>
      <c r="V47" s="140">
        <v>10447</v>
      </c>
      <c r="W47" s="140">
        <v>10873</v>
      </c>
      <c r="X47" s="140">
        <v>12083</v>
      </c>
      <c r="Y47" s="143">
        <v>15424</v>
      </c>
      <c r="Z47" s="143">
        <v>12940</v>
      </c>
      <c r="AA47" s="143">
        <v>11276</v>
      </c>
      <c r="AB47" s="144">
        <v>9406</v>
      </c>
    </row>
    <row r="48" spans="1:28" ht="3.75" customHeight="1" thickTop="1">
      <c r="A48" s="22"/>
      <c r="C48" s="136"/>
      <c r="D48" s="136"/>
      <c r="E48" s="136"/>
      <c r="F48" s="136"/>
      <c r="G48" s="203"/>
      <c r="H48" s="203"/>
      <c r="I48" s="203"/>
      <c r="J48" s="204"/>
      <c r="L48" s="64"/>
      <c r="M48" s="64"/>
      <c r="N48" s="64"/>
      <c r="O48" s="64"/>
      <c r="P48" s="134"/>
      <c r="Q48" s="134"/>
      <c r="R48" s="64"/>
      <c r="S48" s="217"/>
      <c r="T48" s="46"/>
      <c r="U48" s="136"/>
      <c r="V48" s="136"/>
      <c r="W48" s="136"/>
      <c r="X48" s="136"/>
      <c r="Y48" s="203"/>
      <c r="Z48" s="203"/>
      <c r="AA48" s="203"/>
      <c r="AB48" s="204"/>
    </row>
    <row r="49" spans="1:254" s="730" customFormat="1" ht="12.75" customHeight="1">
      <c r="A49" s="6"/>
      <c r="B49" s="1"/>
      <c r="C49" s="136"/>
      <c r="D49" s="136"/>
      <c r="E49" s="136"/>
      <c r="F49" s="136"/>
      <c r="G49" s="425"/>
      <c r="H49" s="425"/>
      <c r="I49" s="425"/>
      <c r="J49" s="729"/>
      <c r="K49" s="1"/>
      <c r="L49" s="64"/>
      <c r="M49" s="64"/>
      <c r="N49" s="64"/>
      <c r="O49" s="64"/>
      <c r="P49" s="64"/>
      <c r="Q49" s="64"/>
      <c r="R49" s="64"/>
      <c r="S49" s="217"/>
      <c r="T49" s="1"/>
      <c r="U49" s="136"/>
      <c r="V49" s="136"/>
      <c r="W49" s="136"/>
      <c r="X49" s="136"/>
      <c r="Y49" s="425"/>
      <c r="Z49" s="425"/>
      <c r="AA49" s="425"/>
      <c r="AB49" s="729"/>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1:254" s="730" customFormat="1" ht="12.75" customHeight="1">
      <c r="A50" s="735" t="s">
        <v>486</v>
      </c>
      <c r="B50" s="736"/>
      <c r="C50" s="737"/>
      <c r="D50" s="737"/>
      <c r="E50" s="737"/>
      <c r="F50" s="737"/>
      <c r="G50" s="738"/>
      <c r="H50" s="738"/>
      <c r="I50" s="738"/>
      <c r="J50" s="739"/>
      <c r="K50" s="736"/>
      <c r="L50" s="740"/>
      <c r="M50" s="740"/>
      <c r="N50" s="740"/>
      <c r="O50" s="740"/>
      <c r="P50" s="741"/>
      <c r="Q50" s="741"/>
      <c r="R50" s="740"/>
      <c r="S50" s="742"/>
      <c r="T50" s="736"/>
      <c r="U50" s="737"/>
      <c r="V50" s="737"/>
      <c r="W50" s="737"/>
      <c r="X50" s="737"/>
      <c r="Y50" s="738"/>
      <c r="Z50" s="738"/>
      <c r="AA50" s="738"/>
      <c r="AB50" s="743"/>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row>
    <row r="51" spans="1:254" s="730" customFormat="1" ht="3" customHeight="1">
      <c r="A51" s="744"/>
      <c r="B51" s="1"/>
      <c r="C51" s="136"/>
      <c r="D51" s="136"/>
      <c r="E51" s="136"/>
      <c r="F51" s="136"/>
      <c r="G51" s="425"/>
      <c r="H51" s="425"/>
      <c r="I51" s="425"/>
      <c r="J51" s="729"/>
      <c r="K51" s="1"/>
      <c r="L51" s="731"/>
      <c r="M51" s="731"/>
      <c r="N51" s="731"/>
      <c r="O51" s="731"/>
      <c r="P51" s="64"/>
      <c r="Q51" s="64"/>
      <c r="R51" s="731"/>
      <c r="S51" s="732"/>
      <c r="T51" s="1"/>
      <c r="U51" s="136"/>
      <c r="V51" s="136"/>
      <c r="W51" s="136"/>
      <c r="X51" s="136"/>
      <c r="Y51" s="425"/>
      <c r="Z51" s="425"/>
      <c r="AA51" s="425"/>
      <c r="AB51" s="745"/>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row>
    <row r="52" spans="1:254" s="730" customFormat="1" ht="12.75" customHeight="1">
      <c r="A52" s="783" t="s">
        <v>525</v>
      </c>
      <c r="B52" s="1"/>
      <c r="C52" s="136">
        <v>38450</v>
      </c>
      <c r="D52" s="136">
        <v>38572</v>
      </c>
      <c r="E52" s="136">
        <v>38779</v>
      </c>
      <c r="F52" s="136">
        <v>39030</v>
      </c>
      <c r="G52" s="425">
        <v>39391</v>
      </c>
      <c r="H52" s="425">
        <v>39786</v>
      </c>
      <c r="I52" s="425">
        <v>40381</v>
      </c>
      <c r="J52" s="729">
        <v>40819</v>
      </c>
      <c r="K52" s="1"/>
      <c r="L52" s="64">
        <v>0.058</v>
      </c>
      <c r="M52" s="64">
        <v>0.056</v>
      </c>
      <c r="N52" s="64">
        <v>0.053</v>
      </c>
      <c r="O52" s="64">
        <v>0.052</v>
      </c>
      <c r="P52" s="64">
        <v>0.05</v>
      </c>
      <c r="Q52" s="64">
        <v>0.05</v>
      </c>
      <c r="R52" s="64">
        <v>0.05</v>
      </c>
      <c r="S52" s="217">
        <v>0.05</v>
      </c>
      <c r="T52" s="1"/>
      <c r="U52" s="136">
        <v>521</v>
      </c>
      <c r="V52" s="136">
        <v>120</v>
      </c>
      <c r="W52" s="136">
        <v>207</v>
      </c>
      <c r="X52" s="136">
        <v>201</v>
      </c>
      <c r="Y52" s="425">
        <v>361</v>
      </c>
      <c r="Z52" s="425">
        <v>396</v>
      </c>
      <c r="AA52" s="425">
        <v>595</v>
      </c>
      <c r="AB52" s="745">
        <v>438</v>
      </c>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pans="1:254" s="730" customFormat="1" ht="3" customHeight="1">
      <c r="A53" s="744"/>
      <c r="B53" s="1"/>
      <c r="C53" s="750"/>
      <c r="D53" s="750"/>
      <c r="E53" s="750"/>
      <c r="F53" s="750"/>
      <c r="G53" s="222"/>
      <c r="H53" s="141"/>
      <c r="I53" s="222"/>
      <c r="J53" s="436"/>
      <c r="K53" s="733"/>
      <c r="L53" s="747"/>
      <c r="M53" s="747"/>
      <c r="N53" s="747"/>
      <c r="O53" s="747"/>
      <c r="P53" s="747"/>
      <c r="Q53" s="205"/>
      <c r="R53" s="747"/>
      <c r="S53" s="748"/>
      <c r="T53" s="733"/>
      <c r="U53" s="750"/>
      <c r="V53" s="750"/>
      <c r="W53" s="750"/>
      <c r="X53" s="750"/>
      <c r="Y53" s="222"/>
      <c r="Z53" s="141"/>
      <c r="AA53" s="222"/>
      <c r="AB53" s="749"/>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28" s="6" customFormat="1" ht="25.5" customHeight="1">
      <c r="A54" s="787" t="s">
        <v>488</v>
      </c>
      <c r="B54" s="788"/>
      <c r="C54" s="746">
        <v>352235</v>
      </c>
      <c r="D54" s="746">
        <v>362429</v>
      </c>
      <c r="E54" s="746">
        <v>370169</v>
      </c>
      <c r="F54" s="746">
        <v>382503</v>
      </c>
      <c r="G54" s="222">
        <v>398254</v>
      </c>
      <c r="H54" s="222">
        <v>410670</v>
      </c>
      <c r="I54" s="222">
        <v>422096</v>
      </c>
      <c r="J54" s="436">
        <v>432184</v>
      </c>
      <c r="K54" s="734"/>
      <c r="L54" s="747">
        <v>0.626</v>
      </c>
      <c r="M54" s="747">
        <v>0.632</v>
      </c>
      <c r="N54" s="747">
        <v>0.633</v>
      </c>
      <c r="O54" s="747">
        <v>0.638</v>
      </c>
      <c r="P54" s="747">
        <v>0.645</v>
      </c>
      <c r="Q54" s="747">
        <v>0.65</v>
      </c>
      <c r="R54" s="747">
        <v>0.656</v>
      </c>
      <c r="S54" s="748">
        <v>0.659</v>
      </c>
      <c r="T54" s="734"/>
      <c r="U54" s="746">
        <v>12389</v>
      </c>
      <c r="V54" s="746">
        <v>10567</v>
      </c>
      <c r="W54" s="746">
        <v>11080</v>
      </c>
      <c r="X54" s="746">
        <v>12284</v>
      </c>
      <c r="Y54" s="746">
        <v>15785</v>
      </c>
      <c r="Z54" s="746">
        <v>13336</v>
      </c>
      <c r="AA54" s="746">
        <v>11871</v>
      </c>
      <c r="AB54" s="749">
        <v>9844</v>
      </c>
    </row>
    <row r="55" spans="1:28" s="22" customFormat="1" ht="3.75" customHeight="1">
      <c r="A55" s="6"/>
      <c r="C55" s="223"/>
      <c r="D55" s="223"/>
      <c r="E55" s="223"/>
      <c r="F55" s="223"/>
      <c r="G55" s="223"/>
      <c r="H55" s="224"/>
      <c r="I55" s="224"/>
      <c r="J55" s="224"/>
      <c r="L55" s="63"/>
      <c r="M55" s="63"/>
      <c r="N55" s="63"/>
      <c r="O55" s="63"/>
      <c r="P55" s="225"/>
      <c r="Q55" s="225"/>
      <c r="R55" s="64"/>
      <c r="S55" s="63"/>
      <c r="U55" s="223"/>
      <c r="V55" s="223"/>
      <c r="W55" s="223"/>
      <c r="X55" s="223"/>
      <c r="Y55" s="223"/>
      <c r="Z55" s="223"/>
      <c r="AA55" s="428"/>
      <c r="AB55" s="224"/>
    </row>
    <row r="56" spans="1:28" s="22" customFormat="1" ht="12.75" customHeight="1">
      <c r="A56" s="6"/>
      <c r="C56" s="223"/>
      <c r="D56" s="223"/>
      <c r="E56" s="223"/>
      <c r="F56" s="223"/>
      <c r="G56" s="223"/>
      <c r="H56" s="224"/>
      <c r="I56" s="224"/>
      <c r="J56" s="224"/>
      <c r="L56" s="63"/>
      <c r="M56" s="63"/>
      <c r="N56" s="63"/>
      <c r="O56" s="63"/>
      <c r="P56" s="225"/>
      <c r="Q56" s="225"/>
      <c r="R56" s="64"/>
      <c r="S56" s="63"/>
      <c r="U56" s="223"/>
      <c r="V56" s="223"/>
      <c r="W56" s="223"/>
      <c r="X56" s="223"/>
      <c r="Y56" s="223"/>
      <c r="Z56" s="223"/>
      <c r="AA56" s="428"/>
      <c r="AB56" s="224"/>
    </row>
    <row r="57" spans="1:28" s="22" customFormat="1" ht="12.75" customHeight="1">
      <c r="A57" s="1" t="s">
        <v>48</v>
      </c>
      <c r="C57" s="223"/>
      <c r="D57" s="223"/>
      <c r="E57" s="223"/>
      <c r="F57" s="223"/>
      <c r="G57" s="223"/>
      <c r="H57" s="223"/>
      <c r="I57" s="223"/>
      <c r="J57" s="223"/>
      <c r="L57" s="63"/>
      <c r="M57" s="63"/>
      <c r="N57" s="63"/>
      <c r="O57" s="63"/>
      <c r="P57" s="225"/>
      <c r="Q57" s="225"/>
      <c r="R57" s="64"/>
      <c r="S57" s="63"/>
      <c r="U57" s="223"/>
      <c r="V57" s="223"/>
      <c r="W57" s="223"/>
      <c r="X57" s="223"/>
      <c r="Y57" s="223"/>
      <c r="Z57" s="223"/>
      <c r="AA57" s="255"/>
      <c r="AB57" s="223"/>
    </row>
    <row r="58" spans="1:28" s="22" customFormat="1" ht="12.75" customHeight="1">
      <c r="A58" s="751" t="s">
        <v>8</v>
      </c>
      <c r="B58" s="816" t="s">
        <v>526</v>
      </c>
      <c r="C58" s="806"/>
      <c r="D58" s="806"/>
      <c r="E58" s="806"/>
      <c r="F58" s="806"/>
      <c r="G58" s="806"/>
      <c r="H58" s="806"/>
      <c r="I58" s="806"/>
      <c r="J58" s="806"/>
      <c r="K58" s="806"/>
      <c r="L58" s="806"/>
      <c r="M58" s="806"/>
      <c r="N58" s="825"/>
      <c r="O58" s="825"/>
      <c r="P58" s="225"/>
      <c r="Q58" s="225"/>
      <c r="R58" s="64"/>
      <c r="S58" s="63"/>
      <c r="U58" s="223"/>
      <c r="V58" s="223"/>
      <c r="W58" s="223"/>
      <c r="X58" s="223"/>
      <c r="Y58" s="223"/>
      <c r="Z58" s="223"/>
      <c r="AA58" s="255"/>
      <c r="AB58" s="223"/>
    </row>
    <row r="59" spans="1:28" ht="12.75" customHeight="1">
      <c r="A59" s="146" t="s">
        <v>113</v>
      </c>
      <c r="B59" s="816" t="s">
        <v>523</v>
      </c>
      <c r="C59" s="806"/>
      <c r="D59" s="806"/>
      <c r="E59" s="806"/>
      <c r="F59" s="806"/>
      <c r="G59" s="806"/>
      <c r="H59" s="806"/>
      <c r="I59" s="806"/>
      <c r="J59" s="806"/>
      <c r="K59" s="806"/>
      <c r="L59" s="806"/>
      <c r="M59" s="806"/>
      <c r="N59" s="825"/>
      <c r="O59" s="825"/>
      <c r="P59" s="22"/>
      <c r="Q59" s="22"/>
      <c r="R59" s="47"/>
      <c r="S59" s="46"/>
      <c r="T59" s="46"/>
      <c r="V59" s="226"/>
      <c r="W59" s="226"/>
      <c r="X59" s="226"/>
      <c r="Y59" s="226"/>
      <c r="Z59" s="226"/>
      <c r="AA59" s="429"/>
      <c r="AB59" s="227"/>
    </row>
    <row r="60" spans="1:28" ht="12.75" customHeight="1">
      <c r="A60" s="146" t="s">
        <v>88</v>
      </c>
      <c r="B60" s="816" t="s">
        <v>273</v>
      </c>
      <c r="C60" s="825"/>
      <c r="D60" s="825"/>
      <c r="E60" s="825"/>
      <c r="F60" s="825"/>
      <c r="G60" s="825"/>
      <c r="H60" s="825"/>
      <c r="I60" s="825"/>
      <c r="J60" s="825"/>
      <c r="K60" s="825"/>
      <c r="L60" s="825"/>
      <c r="M60" s="825"/>
      <c r="N60" s="825"/>
      <c r="O60" s="825"/>
      <c r="P60" s="60"/>
      <c r="Q60" s="22"/>
      <c r="R60" s="47"/>
      <c r="S60" s="46"/>
      <c r="T60" s="46"/>
      <c r="V60" s="226"/>
      <c r="W60" s="226"/>
      <c r="X60" s="226"/>
      <c r="Y60" s="226"/>
      <c r="Z60" s="226"/>
      <c r="AA60" s="429"/>
      <c r="AB60" s="227"/>
    </row>
    <row r="61" spans="1:28" ht="12.75" customHeight="1">
      <c r="A61" s="146"/>
      <c r="B61" s="825"/>
      <c r="C61" s="825"/>
      <c r="D61" s="825"/>
      <c r="E61" s="825"/>
      <c r="F61" s="825"/>
      <c r="G61" s="825"/>
      <c r="H61" s="825"/>
      <c r="I61" s="825"/>
      <c r="J61" s="825"/>
      <c r="K61" s="825"/>
      <c r="L61" s="825"/>
      <c r="M61" s="825"/>
      <c r="N61" s="825"/>
      <c r="O61" s="825"/>
      <c r="P61" s="60"/>
      <c r="Q61" s="22"/>
      <c r="R61" s="47"/>
      <c r="S61" s="46"/>
      <c r="T61" s="46"/>
      <c r="V61" s="226"/>
      <c r="W61" s="226"/>
      <c r="X61" s="226"/>
      <c r="Y61" s="226"/>
      <c r="Z61" s="226"/>
      <c r="AA61" s="429"/>
      <c r="AB61" s="227"/>
    </row>
    <row r="62" spans="1:28" ht="12.75" customHeight="1">
      <c r="A62" s="146" t="s">
        <v>62</v>
      </c>
      <c r="B62" s="816" t="s">
        <v>294</v>
      </c>
      <c r="C62" s="806"/>
      <c r="D62" s="806"/>
      <c r="E62" s="806"/>
      <c r="F62" s="806"/>
      <c r="G62" s="806"/>
      <c r="H62" s="806"/>
      <c r="I62" s="806"/>
      <c r="J62" s="806"/>
      <c r="K62" s="806"/>
      <c r="L62" s="806"/>
      <c r="M62" s="806"/>
      <c r="N62" s="825"/>
      <c r="O62" s="825"/>
      <c r="P62" s="60"/>
      <c r="Q62" s="22"/>
      <c r="R62" s="47"/>
      <c r="S62" s="46"/>
      <c r="T62" s="46"/>
      <c r="V62" s="226"/>
      <c r="W62" s="226"/>
      <c r="X62" s="226"/>
      <c r="Y62" s="226"/>
      <c r="Z62" s="226"/>
      <c r="AA62" s="429"/>
      <c r="AB62" s="227"/>
    </row>
    <row r="63" spans="1:28" ht="12.75" customHeight="1">
      <c r="A63" s="146"/>
      <c r="B63" s="825"/>
      <c r="C63" s="825"/>
      <c r="D63" s="825"/>
      <c r="E63" s="825"/>
      <c r="F63" s="825"/>
      <c r="G63" s="825"/>
      <c r="H63" s="825"/>
      <c r="I63" s="825"/>
      <c r="J63" s="825"/>
      <c r="K63" s="825"/>
      <c r="L63" s="825"/>
      <c r="M63" s="825"/>
      <c r="N63" s="825"/>
      <c r="O63" s="825"/>
      <c r="P63" s="60"/>
      <c r="Q63" s="22"/>
      <c r="R63" s="47"/>
      <c r="S63" s="46"/>
      <c r="T63" s="46"/>
      <c r="V63" s="226"/>
      <c r="W63" s="226"/>
      <c r="X63" s="226"/>
      <c r="Y63" s="226"/>
      <c r="Z63" s="226"/>
      <c r="AA63" s="429"/>
      <c r="AB63" s="227"/>
    </row>
    <row r="64" spans="1:28" ht="12.75" customHeight="1">
      <c r="A64" s="146" t="s">
        <v>30</v>
      </c>
      <c r="B64" s="816" t="s">
        <v>524</v>
      </c>
      <c r="C64" s="806"/>
      <c r="D64" s="806"/>
      <c r="E64" s="806"/>
      <c r="F64" s="806"/>
      <c r="G64" s="806"/>
      <c r="H64" s="806"/>
      <c r="I64" s="806"/>
      <c r="J64" s="806"/>
      <c r="K64" s="806"/>
      <c r="L64" s="806"/>
      <c r="M64" s="806"/>
      <c r="N64" s="825"/>
      <c r="O64" s="825"/>
      <c r="P64" s="60"/>
      <c r="Q64" s="22"/>
      <c r="R64" s="47"/>
      <c r="S64" s="46"/>
      <c r="T64" s="46"/>
      <c r="V64" s="226"/>
      <c r="W64" s="226"/>
      <c r="X64" s="226"/>
      <c r="Y64" s="226"/>
      <c r="Z64" s="226"/>
      <c r="AA64" s="429"/>
      <c r="AB64" s="227"/>
    </row>
    <row r="65" spans="1:28" ht="12.75" customHeight="1">
      <c r="A65" s="146" t="s">
        <v>136</v>
      </c>
      <c r="B65" s="816" t="s">
        <v>288</v>
      </c>
      <c r="C65" s="806"/>
      <c r="D65" s="806"/>
      <c r="E65" s="806"/>
      <c r="F65" s="806"/>
      <c r="G65" s="806"/>
      <c r="H65" s="806"/>
      <c r="I65" s="806"/>
      <c r="J65" s="806"/>
      <c r="K65" s="806"/>
      <c r="L65" s="806"/>
      <c r="M65" s="806"/>
      <c r="N65" s="825"/>
      <c r="O65" s="825"/>
      <c r="P65" s="22"/>
      <c r="Q65" s="22"/>
      <c r="R65" s="47"/>
      <c r="S65" s="46"/>
      <c r="T65" s="46"/>
      <c r="V65" s="226"/>
      <c r="W65" s="226"/>
      <c r="X65" s="226"/>
      <c r="Y65" s="226"/>
      <c r="Z65" s="226"/>
      <c r="AA65" s="429"/>
      <c r="AB65" s="227"/>
    </row>
    <row r="66" spans="1:28" ht="12.75" customHeight="1">
      <c r="A66" s="146" t="s">
        <v>110</v>
      </c>
      <c r="B66" s="816" t="s">
        <v>137</v>
      </c>
      <c r="C66" s="806"/>
      <c r="D66" s="806"/>
      <c r="E66" s="806"/>
      <c r="F66" s="806"/>
      <c r="G66" s="806"/>
      <c r="H66" s="806"/>
      <c r="I66" s="806"/>
      <c r="J66" s="806"/>
      <c r="K66" s="806"/>
      <c r="L66" s="806"/>
      <c r="M66" s="806"/>
      <c r="N66" s="784"/>
      <c r="O66" s="784"/>
      <c r="P66" s="22"/>
      <c r="Q66" s="22"/>
      <c r="R66" s="47"/>
      <c r="S66" s="46"/>
      <c r="T66" s="46"/>
      <c r="V66" s="226"/>
      <c r="W66" s="226"/>
      <c r="X66" s="226"/>
      <c r="Y66" s="226"/>
      <c r="Z66" s="226"/>
      <c r="AA66" s="429"/>
      <c r="AB66" s="227"/>
    </row>
    <row r="67" spans="1:28" ht="12.75" customHeight="1">
      <c r="A67" s="146" t="s">
        <v>128</v>
      </c>
      <c r="B67" s="816" t="s">
        <v>14</v>
      </c>
      <c r="C67" s="825"/>
      <c r="D67" s="825"/>
      <c r="E67" s="825"/>
      <c r="F67" s="825"/>
      <c r="G67" s="825"/>
      <c r="H67" s="825"/>
      <c r="I67" s="825"/>
      <c r="J67" s="825"/>
      <c r="K67" s="825"/>
      <c r="L67" s="825"/>
      <c r="M67" s="825"/>
      <c r="N67" s="784"/>
      <c r="O67" s="784"/>
      <c r="P67" s="22"/>
      <c r="Q67" s="22"/>
      <c r="R67" s="47"/>
      <c r="S67" s="46"/>
      <c r="T67" s="46"/>
      <c r="V67" s="226"/>
      <c r="W67" s="226"/>
      <c r="X67" s="226"/>
      <c r="Y67" s="228"/>
      <c r="Z67" s="226"/>
      <c r="AA67" s="430"/>
      <c r="AB67" s="229"/>
    </row>
    <row r="68" spans="2:20" ht="12.75" customHeight="1">
      <c r="B68" s="825"/>
      <c r="C68" s="825"/>
      <c r="D68" s="825"/>
      <c r="E68" s="825"/>
      <c r="F68" s="825"/>
      <c r="G68" s="825"/>
      <c r="H68" s="825"/>
      <c r="I68" s="825"/>
      <c r="J68" s="825"/>
      <c r="K68" s="825"/>
      <c r="L68" s="825"/>
      <c r="M68" s="825"/>
      <c r="N68" s="784"/>
      <c r="O68" s="784"/>
      <c r="T68" s="46"/>
    </row>
    <row r="69" spans="1:28" s="1" customFormat="1" ht="12.75" customHeight="1">
      <c r="A69" s="146" t="s">
        <v>103</v>
      </c>
      <c r="B69" s="816" t="s">
        <v>498</v>
      </c>
      <c r="C69" s="806"/>
      <c r="D69" s="806"/>
      <c r="E69" s="806"/>
      <c r="F69" s="806"/>
      <c r="G69" s="806"/>
      <c r="H69" s="806"/>
      <c r="I69" s="806"/>
      <c r="J69" s="806"/>
      <c r="K69" s="806"/>
      <c r="L69" s="806"/>
      <c r="M69" s="806"/>
      <c r="N69" s="825"/>
      <c r="O69" s="825"/>
      <c r="P69" s="8"/>
      <c r="Q69" s="8"/>
      <c r="R69" s="135"/>
      <c r="S69" s="43"/>
      <c r="T69" s="43"/>
      <c r="U69" s="43"/>
      <c r="AA69" s="72"/>
      <c r="AB69" s="6"/>
    </row>
    <row r="70" spans="1:28" s="1" customFormat="1" ht="12.75" customHeight="1">
      <c r="A70" s="6"/>
      <c r="B70" s="816"/>
      <c r="C70" s="806"/>
      <c r="D70" s="806"/>
      <c r="E70" s="806"/>
      <c r="F70" s="806"/>
      <c r="G70" s="806"/>
      <c r="H70" s="806"/>
      <c r="I70" s="806"/>
      <c r="J70" s="806"/>
      <c r="K70" s="806"/>
      <c r="L70" s="806"/>
      <c r="M70" s="806"/>
      <c r="N70" s="825"/>
      <c r="O70" s="825"/>
      <c r="P70" s="8"/>
      <c r="Q70" s="8"/>
      <c r="R70" s="135"/>
      <c r="S70" s="43"/>
      <c r="T70" s="43"/>
      <c r="U70" s="43"/>
      <c r="AA70" s="72"/>
      <c r="AB70" s="6"/>
    </row>
    <row r="71" spans="3:27" s="1" customFormat="1" ht="12.75" customHeight="1">
      <c r="C71" s="43"/>
      <c r="D71" s="43"/>
      <c r="E71" s="43"/>
      <c r="F71" s="43"/>
      <c r="G71" s="43"/>
      <c r="H71" s="43"/>
      <c r="I71" s="43"/>
      <c r="J71" s="43"/>
      <c r="K71" s="43"/>
      <c r="L71" s="43"/>
      <c r="M71" s="43"/>
      <c r="N71" s="43"/>
      <c r="O71" s="43"/>
      <c r="R71" s="49"/>
      <c r="AA71" s="49"/>
    </row>
    <row r="72" spans="3:27" s="1" customFormat="1" ht="12.75" customHeight="1">
      <c r="C72" s="43"/>
      <c r="D72" s="43"/>
      <c r="E72" s="43"/>
      <c r="F72" s="43"/>
      <c r="G72" s="43"/>
      <c r="H72" s="43"/>
      <c r="I72" s="43"/>
      <c r="J72" s="43"/>
      <c r="K72" s="43"/>
      <c r="L72" s="43"/>
      <c r="M72" s="43"/>
      <c r="N72" s="43"/>
      <c r="O72" s="43"/>
      <c r="R72" s="49"/>
      <c r="AA72" s="49"/>
    </row>
    <row r="73" spans="3:27" s="1" customFormat="1" ht="12.75" customHeight="1">
      <c r="C73" s="43"/>
      <c r="D73" s="43"/>
      <c r="E73" s="43"/>
      <c r="F73" s="43"/>
      <c r="G73" s="43"/>
      <c r="H73" s="43"/>
      <c r="I73" s="43"/>
      <c r="J73" s="43"/>
      <c r="K73" s="43"/>
      <c r="L73" s="43"/>
      <c r="M73" s="43"/>
      <c r="N73" s="43"/>
      <c r="O73" s="43"/>
      <c r="R73" s="49"/>
      <c r="AA73" s="49"/>
    </row>
    <row r="74" spans="3:27" s="1" customFormat="1" ht="12.75" customHeight="1">
      <c r="C74" s="43"/>
      <c r="D74" s="43"/>
      <c r="E74" s="43"/>
      <c r="F74" s="43"/>
      <c r="G74" s="43"/>
      <c r="H74" s="43"/>
      <c r="I74" s="43"/>
      <c r="J74" s="43"/>
      <c r="K74" s="43"/>
      <c r="L74" s="43"/>
      <c r="M74" s="43"/>
      <c r="N74" s="43"/>
      <c r="O74" s="43"/>
      <c r="R74" s="49"/>
      <c r="AA74" s="49"/>
    </row>
    <row r="75" spans="18:27" s="230" customFormat="1" ht="12.75" customHeight="1">
      <c r="R75" s="426"/>
      <c r="AA75" s="426"/>
    </row>
    <row r="76" spans="3:27" s="1" customFormat="1" ht="12.75" customHeight="1">
      <c r="C76" s="43"/>
      <c r="D76" s="43"/>
      <c r="E76" s="43"/>
      <c r="F76" s="43"/>
      <c r="G76" s="43"/>
      <c r="H76" s="43"/>
      <c r="I76" s="43"/>
      <c r="J76" s="43"/>
      <c r="K76" s="43"/>
      <c r="L76" s="43"/>
      <c r="M76" s="43"/>
      <c r="N76" s="43"/>
      <c r="O76" s="43"/>
      <c r="R76" s="49"/>
      <c r="AA76" s="49"/>
    </row>
    <row r="77" spans="3:27" s="1" customFormat="1" ht="12.75" customHeight="1">
      <c r="C77" s="43"/>
      <c r="D77" s="43"/>
      <c r="E77" s="43"/>
      <c r="F77" s="43"/>
      <c r="G77" s="43"/>
      <c r="H77" s="43"/>
      <c r="I77" s="43"/>
      <c r="J77" s="43"/>
      <c r="K77" s="43"/>
      <c r="L77" s="43"/>
      <c r="M77" s="43"/>
      <c r="N77" s="43"/>
      <c r="O77" s="43"/>
      <c r="R77" s="49"/>
      <c r="AA77" s="49"/>
    </row>
    <row r="78" spans="3:27" s="1" customFormat="1" ht="12.75" customHeight="1">
      <c r="C78" s="43"/>
      <c r="D78" s="43"/>
      <c r="E78" s="43"/>
      <c r="F78" s="43"/>
      <c r="G78" s="43"/>
      <c r="H78" s="43"/>
      <c r="I78" s="43"/>
      <c r="J78" s="43"/>
      <c r="K78" s="43"/>
      <c r="L78" s="43"/>
      <c r="M78" s="43"/>
      <c r="N78" s="43"/>
      <c r="O78" s="43"/>
      <c r="R78" s="49"/>
      <c r="AA78" s="49"/>
    </row>
    <row r="79" spans="3:27" s="1" customFormat="1" ht="12.75" customHeight="1">
      <c r="C79" s="43"/>
      <c r="D79" s="43"/>
      <c r="E79" s="43"/>
      <c r="F79" s="43"/>
      <c r="G79" s="43"/>
      <c r="H79" s="43"/>
      <c r="I79" s="43"/>
      <c r="J79" s="43"/>
      <c r="K79" s="43"/>
      <c r="L79" s="43"/>
      <c r="M79" s="43"/>
      <c r="N79" s="43"/>
      <c r="O79" s="43"/>
      <c r="R79" s="49"/>
      <c r="AA79" s="49"/>
    </row>
    <row r="80" spans="3:27" s="1" customFormat="1" ht="12.75" customHeight="1">
      <c r="C80" s="43"/>
      <c r="D80" s="43"/>
      <c r="E80" s="43"/>
      <c r="F80" s="43"/>
      <c r="G80" s="43"/>
      <c r="H80" s="43"/>
      <c r="I80" s="43"/>
      <c r="J80" s="43"/>
      <c r="K80" s="43"/>
      <c r="L80" s="43"/>
      <c r="M80" s="43"/>
      <c r="N80" s="43"/>
      <c r="O80" s="43"/>
      <c r="R80" s="49"/>
      <c r="AA80" s="49"/>
    </row>
    <row r="81" spans="18:27" s="1" customFormat="1" ht="12.75" customHeight="1">
      <c r="R81" s="49"/>
      <c r="AA81" s="49"/>
    </row>
    <row r="82" spans="18:27" s="1" customFormat="1" ht="12.75">
      <c r="R82" s="49"/>
      <c r="AA82" s="49"/>
    </row>
    <row r="83" spans="18:27" s="1" customFormat="1" ht="12.75">
      <c r="R83" s="49"/>
      <c r="AA83" s="49"/>
    </row>
    <row r="84" spans="18:27" s="1" customFormat="1" ht="12.75">
      <c r="R84" s="49"/>
      <c r="AA84" s="49"/>
    </row>
    <row r="85" spans="18:27" s="1" customFormat="1" ht="12.75">
      <c r="R85" s="49"/>
      <c r="AA85" s="49"/>
    </row>
    <row r="86" spans="18:27" s="1" customFormat="1" ht="12.75">
      <c r="R86" s="49"/>
      <c r="AA86" s="49"/>
    </row>
    <row r="87" spans="18:27" s="1" customFormat="1" ht="12.75">
      <c r="R87" s="49"/>
      <c r="AA87" s="49"/>
    </row>
    <row r="88" spans="18:27" s="1" customFormat="1" ht="12.75">
      <c r="R88" s="49"/>
      <c r="AA88" s="49"/>
    </row>
    <row r="89" spans="18:27" s="1" customFormat="1" ht="12.75">
      <c r="R89" s="49"/>
      <c r="AA89" s="49"/>
    </row>
    <row r="90" spans="18:27" s="1" customFormat="1" ht="12.75">
      <c r="R90" s="49"/>
      <c r="AA90" s="49"/>
    </row>
    <row r="91" spans="18:27" s="1" customFormat="1" ht="12.75">
      <c r="R91" s="49"/>
      <c r="AA91" s="49"/>
    </row>
    <row r="92" spans="18:27" s="1" customFormat="1" ht="12.75">
      <c r="R92" s="49"/>
      <c r="AA92" s="49"/>
    </row>
    <row r="93" spans="18:27" s="1" customFormat="1" ht="12.75">
      <c r="R93" s="49"/>
      <c r="AA93" s="49"/>
    </row>
    <row r="94" spans="18:27" s="6" customFormat="1" ht="12.75">
      <c r="R94" s="72"/>
      <c r="AA94" s="72"/>
    </row>
    <row r="95" spans="18:27" s="6" customFormat="1" ht="12.75">
      <c r="R95" s="72"/>
      <c r="AA95" s="72"/>
    </row>
    <row r="96" spans="18:27" s="1" customFormat="1" ht="12.75">
      <c r="R96" s="49"/>
      <c r="AA96" s="49"/>
    </row>
    <row r="97" spans="18:27" s="1" customFormat="1" ht="12.75">
      <c r="R97" s="49"/>
      <c r="AA97" s="49"/>
    </row>
    <row r="98" spans="18:27" s="1" customFormat="1" ht="12.75">
      <c r="R98" s="49"/>
      <c r="AA98" s="49"/>
    </row>
    <row r="99" spans="18:27" s="1" customFormat="1" ht="12.75">
      <c r="R99" s="49"/>
      <c r="AA99" s="49"/>
    </row>
    <row r="100" spans="18:27" s="1" customFormat="1" ht="12.75">
      <c r="R100" s="49"/>
      <c r="AA100" s="49"/>
    </row>
    <row r="101" spans="18:27" s="1" customFormat="1" ht="12.75">
      <c r="R101" s="49"/>
      <c r="AA101" s="49"/>
    </row>
    <row r="102" spans="18:27" s="1" customFormat="1" ht="12.75">
      <c r="R102" s="49"/>
      <c r="AA102" s="49"/>
    </row>
    <row r="103" spans="18:27" s="1" customFormat="1" ht="12.75">
      <c r="R103" s="49"/>
      <c r="AA103" s="49"/>
    </row>
    <row r="104" spans="18:27" s="1" customFormat="1" ht="12.75">
      <c r="R104" s="49"/>
      <c r="AA104" s="49"/>
    </row>
    <row r="105" spans="18:27" s="1" customFormat="1" ht="12.75">
      <c r="R105" s="49"/>
      <c r="AA105" s="49"/>
    </row>
    <row r="106" spans="18:27" s="6" customFormat="1" ht="12.75">
      <c r="R106" s="72"/>
      <c r="AA106" s="72"/>
    </row>
    <row r="107" spans="18:27" s="1" customFormat="1" ht="12.75">
      <c r="R107" s="49"/>
      <c r="AA107" s="49"/>
    </row>
    <row r="108" spans="18:27" s="1" customFormat="1" ht="12.75">
      <c r="R108" s="49"/>
      <c r="AA108" s="49"/>
    </row>
    <row r="109" spans="18:27" s="1" customFormat="1" ht="12.75">
      <c r="R109" s="49"/>
      <c r="AA109" s="49"/>
    </row>
    <row r="110" spans="18:27" s="1" customFormat="1" ht="12.75">
      <c r="R110" s="49"/>
      <c r="AA110" s="49"/>
    </row>
    <row r="111" spans="18:27" s="1" customFormat="1" ht="12.75">
      <c r="R111" s="49"/>
      <c r="AA111" s="49"/>
    </row>
    <row r="112" spans="18:27" s="1" customFormat="1" ht="12.75">
      <c r="R112" s="49"/>
      <c r="AA112" s="49"/>
    </row>
    <row r="113" spans="18:27" s="1" customFormat="1" ht="12.75">
      <c r="R113" s="49"/>
      <c r="AA113" s="49"/>
    </row>
    <row r="114" spans="18:27" s="1" customFormat="1" ht="12.75">
      <c r="R114" s="49"/>
      <c r="AA114" s="49"/>
    </row>
    <row r="115" spans="18:27" s="6" customFormat="1" ht="12.75">
      <c r="R115" s="72"/>
      <c r="AA115" s="72"/>
    </row>
    <row r="116" spans="18:27" s="1" customFormat="1" ht="12.75">
      <c r="R116" s="49"/>
      <c r="AA116" s="49"/>
    </row>
    <row r="117" spans="18:27" s="6" customFormat="1" ht="12.75">
      <c r="R117" s="72"/>
      <c r="AA117" s="72"/>
    </row>
    <row r="118" spans="18:27" s="1" customFormat="1" ht="12.75">
      <c r="R118" s="49"/>
      <c r="AA118" s="49"/>
    </row>
    <row r="119" spans="18:27" s="1" customFormat="1" ht="12.75">
      <c r="R119" s="49"/>
      <c r="AA119" s="49"/>
    </row>
    <row r="120" spans="18:27" s="1" customFormat="1" ht="12.75">
      <c r="R120" s="49"/>
      <c r="AA120" s="49"/>
    </row>
    <row r="121" spans="18:27" s="1" customFormat="1" ht="12.75">
      <c r="R121" s="49"/>
      <c r="AA121" s="49"/>
    </row>
    <row r="122" spans="18:27" s="1" customFormat="1" ht="12.75">
      <c r="R122" s="49"/>
      <c r="AA122" s="49"/>
    </row>
    <row r="123" spans="18:27" s="1" customFormat="1" ht="12.75">
      <c r="R123" s="49"/>
      <c r="AA123" s="49"/>
    </row>
    <row r="124" spans="18:27" s="1" customFormat="1" ht="12.75">
      <c r="R124" s="49"/>
      <c r="AA124" s="49"/>
    </row>
    <row r="125" spans="18:27" s="1" customFormat="1" ht="12.75">
      <c r="R125" s="49"/>
      <c r="AA125" s="49"/>
    </row>
    <row r="126" spans="18:27" s="6" customFormat="1" ht="12.75">
      <c r="R126" s="72"/>
      <c r="AA126" s="72"/>
    </row>
    <row r="127" spans="18:27" s="1" customFormat="1" ht="12.75">
      <c r="R127" s="49"/>
      <c r="AA127" s="49"/>
    </row>
    <row r="128" spans="18:27" s="1" customFormat="1" ht="12.75">
      <c r="R128" s="49"/>
      <c r="AA128" s="49"/>
    </row>
    <row r="129" spans="18:27" s="1" customFormat="1" ht="12.75">
      <c r="R129" s="49"/>
      <c r="AA129" s="49"/>
    </row>
    <row r="130" spans="18:27" s="1" customFormat="1" ht="12.75">
      <c r="R130" s="49"/>
      <c r="AA130" s="49"/>
    </row>
    <row r="131" spans="18:27" s="1" customFormat="1" ht="12.75">
      <c r="R131" s="49"/>
      <c r="AA131" s="49"/>
    </row>
    <row r="132" spans="18:27" s="6" customFormat="1" ht="12.75">
      <c r="R132" s="72"/>
      <c r="AA132" s="72"/>
    </row>
    <row r="133" spans="18:27" s="6" customFormat="1" ht="12.75">
      <c r="R133" s="72"/>
      <c r="AA133" s="72"/>
    </row>
    <row r="134" spans="18:27" s="6" customFormat="1" ht="12.75">
      <c r="R134" s="72"/>
      <c r="AA134" s="72"/>
    </row>
    <row r="135" spans="18:27" s="1" customFormat="1" ht="12.75">
      <c r="R135" s="49"/>
      <c r="AA135" s="49"/>
    </row>
    <row r="136" spans="18:27" s="1" customFormat="1" ht="12.75">
      <c r="R136" s="49"/>
      <c r="AA136" s="49"/>
    </row>
    <row r="137" spans="3:27" s="1" customFormat="1" ht="12.75">
      <c r="C137" s="794"/>
      <c r="D137" s="794"/>
      <c r="E137" s="794"/>
      <c r="F137" s="794"/>
      <c r="G137" s="794"/>
      <c r="H137" s="794"/>
      <c r="I137" s="794"/>
      <c r="J137" s="794"/>
      <c r="K137" s="794"/>
      <c r="L137" s="794"/>
      <c r="M137" s="794"/>
      <c r="N137" s="794"/>
      <c r="O137" s="794"/>
      <c r="P137" s="794"/>
      <c r="R137" s="49"/>
      <c r="AA137" s="49"/>
    </row>
    <row r="138" spans="3:27" s="1" customFormat="1" ht="12.75">
      <c r="C138" s="794"/>
      <c r="D138" s="794"/>
      <c r="E138" s="794"/>
      <c r="F138" s="794"/>
      <c r="G138" s="794"/>
      <c r="H138" s="794"/>
      <c r="I138" s="794"/>
      <c r="J138" s="794"/>
      <c r="K138" s="794"/>
      <c r="L138" s="794"/>
      <c r="M138" s="794"/>
      <c r="N138" s="794"/>
      <c r="O138" s="794"/>
      <c r="P138" s="794"/>
      <c r="R138" s="49"/>
      <c r="AA138" s="49"/>
    </row>
    <row r="139" spans="3:27" s="1" customFormat="1" ht="14.25" customHeight="1">
      <c r="C139" s="794"/>
      <c r="D139" s="794"/>
      <c r="E139" s="794"/>
      <c r="F139" s="794"/>
      <c r="G139" s="794"/>
      <c r="H139" s="794"/>
      <c r="I139" s="794"/>
      <c r="J139" s="794"/>
      <c r="K139" s="794"/>
      <c r="L139" s="794"/>
      <c r="M139" s="794"/>
      <c r="N139" s="794"/>
      <c r="O139" s="794"/>
      <c r="P139" s="794"/>
      <c r="R139" s="49"/>
      <c r="AA139" s="49"/>
    </row>
    <row r="140" spans="3:27" s="1" customFormat="1" ht="14.25" customHeight="1">
      <c r="C140" s="794"/>
      <c r="D140" s="794"/>
      <c r="E140" s="794"/>
      <c r="F140" s="794"/>
      <c r="G140" s="794"/>
      <c r="H140" s="794"/>
      <c r="I140" s="794"/>
      <c r="J140" s="794"/>
      <c r="K140" s="794"/>
      <c r="L140" s="794"/>
      <c r="M140" s="794"/>
      <c r="N140" s="794"/>
      <c r="O140" s="794"/>
      <c r="P140" s="794"/>
      <c r="R140" s="49"/>
      <c r="AA140" s="49"/>
    </row>
    <row r="141" spans="18:27" s="1" customFormat="1" ht="12.75">
      <c r="R141" s="49"/>
      <c r="AA141" s="49"/>
    </row>
    <row r="142" spans="18:27" s="1" customFormat="1" ht="12.75">
      <c r="R142" s="49"/>
      <c r="AA142" s="49"/>
    </row>
    <row r="143" spans="18:27" s="1" customFormat="1" ht="12.75">
      <c r="R143" s="49"/>
      <c r="AA143" s="49"/>
    </row>
    <row r="144" spans="18:27" s="1" customFormat="1" ht="12.75">
      <c r="R144" s="49"/>
      <c r="AA144" s="49"/>
    </row>
    <row r="145" spans="18:27" s="1" customFormat="1" ht="12.75">
      <c r="R145" s="49"/>
      <c r="AA145" s="49"/>
    </row>
    <row r="146" spans="18:27" s="1" customFormat="1" ht="12.75">
      <c r="R146" s="49"/>
      <c r="AA146" s="49"/>
    </row>
    <row r="147" spans="18:27" s="1" customFormat="1" ht="12.75">
      <c r="R147" s="49"/>
      <c r="AA147" s="49"/>
    </row>
    <row r="148" spans="18:27" s="1" customFormat="1" ht="12.75">
      <c r="R148" s="49"/>
      <c r="AA148" s="49"/>
    </row>
    <row r="149" spans="18:27" s="1" customFormat="1" ht="12.75">
      <c r="R149" s="49"/>
      <c r="AA149" s="49"/>
    </row>
    <row r="150" spans="18:27" s="1" customFormat="1" ht="12.75">
      <c r="R150" s="49"/>
      <c r="AA150" s="49"/>
    </row>
    <row r="151" spans="18:27" s="1" customFormat="1" ht="12.75">
      <c r="R151" s="49"/>
      <c r="AA151" s="49"/>
    </row>
    <row r="152" spans="18:27" s="1" customFormat="1" ht="12.75">
      <c r="R152" s="49"/>
      <c r="AA152" s="49"/>
    </row>
    <row r="153" spans="18:27" s="1" customFormat="1" ht="12.75">
      <c r="R153" s="49"/>
      <c r="AA153" s="49"/>
    </row>
    <row r="154" spans="18:27" s="1" customFormat="1" ht="12.75">
      <c r="R154" s="49"/>
      <c r="AA154" s="49"/>
    </row>
    <row r="155" spans="18:27" s="1" customFormat="1" ht="12.75">
      <c r="R155" s="49"/>
      <c r="AA155" s="49"/>
    </row>
    <row r="156" spans="18:27" s="1" customFormat="1" ht="12.75">
      <c r="R156" s="49"/>
      <c r="AA156" s="49"/>
    </row>
    <row r="157" spans="18:27" s="1" customFormat="1" ht="12.75">
      <c r="R157" s="49"/>
      <c r="AA157" s="49"/>
    </row>
    <row r="158" spans="18:27" s="1" customFormat="1" ht="12.75">
      <c r="R158" s="49"/>
      <c r="AA158" s="49"/>
    </row>
    <row r="159" spans="18:27" s="1" customFormat="1" ht="12.75">
      <c r="R159" s="49"/>
      <c r="AA159" s="49"/>
    </row>
    <row r="160" spans="18:27" s="1" customFormat="1" ht="12.75">
      <c r="R160" s="49"/>
      <c r="AA160" s="49"/>
    </row>
    <row r="161" spans="18:27" s="1" customFormat="1" ht="12.75">
      <c r="R161" s="49"/>
      <c r="AA161" s="49"/>
    </row>
    <row r="162" spans="18:27" s="1" customFormat="1" ht="12.75">
      <c r="R162" s="49"/>
      <c r="AA162" s="49"/>
    </row>
    <row r="163" spans="18:27" s="1" customFormat="1" ht="12.75">
      <c r="R163" s="49"/>
      <c r="AA163" s="49"/>
    </row>
    <row r="164" spans="18:27" s="1" customFormat="1" ht="12.75">
      <c r="R164" s="49"/>
      <c r="AA164" s="49"/>
    </row>
    <row r="165" spans="18:27" s="1" customFormat="1" ht="12.75">
      <c r="R165" s="49"/>
      <c r="AA165" s="49"/>
    </row>
    <row r="166" spans="18:27" s="1" customFormat="1" ht="12.75">
      <c r="R166" s="49"/>
      <c r="AA166" s="49"/>
    </row>
    <row r="167" spans="18:27" s="1" customFormat="1" ht="12.75">
      <c r="R167" s="49"/>
      <c r="AA167" s="49"/>
    </row>
    <row r="168" spans="18:27" s="1" customFormat="1" ht="12.75">
      <c r="R168" s="49"/>
      <c r="AA168" s="49"/>
    </row>
    <row r="169" spans="18:27" s="1" customFormat="1" ht="12.75">
      <c r="R169" s="49"/>
      <c r="AA169" s="49"/>
    </row>
    <row r="170" spans="18:27" s="1" customFormat="1" ht="12.75">
      <c r="R170" s="49"/>
      <c r="AA170" s="49"/>
    </row>
    <row r="171" spans="18:27" s="1" customFormat="1" ht="12.75">
      <c r="R171" s="49"/>
      <c r="AA171" s="49"/>
    </row>
    <row r="172" spans="18:27" s="1" customFormat="1" ht="12.75">
      <c r="R172" s="49"/>
      <c r="AA172" s="49"/>
    </row>
    <row r="173" spans="18:27" s="1" customFormat="1" ht="12.75">
      <c r="R173" s="49"/>
      <c r="AA173" s="49"/>
    </row>
    <row r="174" spans="18:27" s="1" customFormat="1" ht="12.75">
      <c r="R174" s="49"/>
      <c r="AA174" s="49"/>
    </row>
    <row r="175" spans="18:27" s="1" customFormat="1" ht="12.75">
      <c r="R175" s="49"/>
      <c r="AA175" s="49"/>
    </row>
    <row r="176" spans="18:27" s="1" customFormat="1" ht="12.75">
      <c r="R176" s="49"/>
      <c r="AA176" s="49"/>
    </row>
    <row r="177" spans="18:27" s="1" customFormat="1" ht="12.75">
      <c r="R177" s="49"/>
      <c r="AA177" s="49"/>
    </row>
    <row r="178" spans="18:27" s="1" customFormat="1" ht="12.75">
      <c r="R178" s="49"/>
      <c r="AA178" s="49"/>
    </row>
    <row r="179" spans="18:27" s="1" customFormat="1" ht="12.75">
      <c r="R179" s="49"/>
      <c r="AA179" s="49"/>
    </row>
    <row r="180" spans="18:27" s="1" customFormat="1" ht="12.75">
      <c r="R180" s="49"/>
      <c r="AA180" s="49"/>
    </row>
    <row r="181" spans="18:27" s="1" customFormat="1" ht="12.75">
      <c r="R181" s="49"/>
      <c r="AA181" s="49"/>
    </row>
    <row r="182" spans="18:27" s="1" customFormat="1" ht="12.75">
      <c r="R182" s="49"/>
      <c r="AA182" s="49"/>
    </row>
    <row r="183" spans="18:27" s="1" customFormat="1" ht="12.75">
      <c r="R183" s="49"/>
      <c r="AA183" s="49"/>
    </row>
    <row r="184" spans="18:27" s="1" customFormat="1" ht="12.75">
      <c r="R184" s="49"/>
      <c r="AA184" s="49"/>
    </row>
    <row r="185" spans="18:27" s="1" customFormat="1" ht="12.75">
      <c r="R185" s="49"/>
      <c r="AA185" s="49"/>
    </row>
    <row r="186" spans="18:27" s="1" customFormat="1" ht="12.75">
      <c r="R186" s="49"/>
      <c r="AA186" s="49"/>
    </row>
    <row r="187" spans="18:27" s="1" customFormat="1" ht="12.75">
      <c r="R187" s="49"/>
      <c r="AA187" s="49"/>
    </row>
    <row r="188" spans="18:27" s="1" customFormat="1" ht="12.75">
      <c r="R188" s="49"/>
      <c r="AA188" s="49"/>
    </row>
    <row r="189" spans="18:27" s="1" customFormat="1" ht="12.75">
      <c r="R189" s="49"/>
      <c r="AA189" s="49"/>
    </row>
    <row r="190" spans="18:27" s="1" customFormat="1" ht="12.75">
      <c r="R190" s="49"/>
      <c r="AA190" s="49"/>
    </row>
    <row r="191" spans="18:27" s="1" customFormat="1" ht="12.75">
      <c r="R191" s="49"/>
      <c r="AA191" s="49"/>
    </row>
    <row r="192" spans="18:27" s="1" customFormat="1" ht="12.75">
      <c r="R192" s="49"/>
      <c r="AA192" s="49"/>
    </row>
    <row r="193" spans="18:27" s="1" customFormat="1" ht="12.75">
      <c r="R193" s="49"/>
      <c r="AA193" s="49"/>
    </row>
    <row r="194" spans="18:27" s="1" customFormat="1" ht="12.75">
      <c r="R194" s="49"/>
      <c r="AA194" s="49"/>
    </row>
    <row r="195" spans="18:27" s="1" customFormat="1" ht="12.75">
      <c r="R195" s="49"/>
      <c r="AA195" s="49"/>
    </row>
    <row r="196" spans="18:27" s="1" customFormat="1" ht="12.75">
      <c r="R196" s="49"/>
      <c r="AA196" s="49"/>
    </row>
    <row r="197" spans="18:27" s="1" customFormat="1" ht="12.75">
      <c r="R197" s="49"/>
      <c r="AA197" s="49"/>
    </row>
    <row r="198" spans="18:27" s="1" customFormat="1" ht="12.75">
      <c r="R198" s="49"/>
      <c r="AA198" s="49"/>
    </row>
    <row r="199" spans="18:27" s="1" customFormat="1" ht="12.75">
      <c r="R199" s="49"/>
      <c r="AA199" s="49"/>
    </row>
    <row r="200" spans="18:27" s="1" customFormat="1" ht="12.75">
      <c r="R200" s="49"/>
      <c r="AA200" s="49"/>
    </row>
    <row r="201" spans="18:27" s="1" customFormat="1" ht="12.75">
      <c r="R201" s="49"/>
      <c r="AA201" s="49"/>
    </row>
    <row r="202" spans="18:27" s="1" customFormat="1" ht="12.75">
      <c r="R202" s="49"/>
      <c r="AA202" s="49"/>
    </row>
    <row r="203" spans="18:27" s="1" customFormat="1" ht="12.75">
      <c r="R203" s="49"/>
      <c r="AA203" s="49"/>
    </row>
    <row r="204" spans="18:27" s="1" customFormat="1" ht="12.75">
      <c r="R204" s="49"/>
      <c r="AA204" s="49"/>
    </row>
    <row r="205" spans="18:27" s="1" customFormat="1" ht="12.75">
      <c r="R205" s="49"/>
      <c r="AA205" s="49"/>
    </row>
    <row r="206" spans="18:27" s="1" customFormat="1" ht="12.75">
      <c r="R206" s="49"/>
      <c r="AA206" s="49"/>
    </row>
    <row r="207" spans="18:27" s="1" customFormat="1" ht="12.75">
      <c r="R207" s="49"/>
      <c r="AA207" s="49"/>
    </row>
    <row r="208" spans="18:27" s="1" customFormat="1" ht="12.75">
      <c r="R208" s="49"/>
      <c r="AA208" s="49"/>
    </row>
    <row r="209" spans="18:27" s="1" customFormat="1" ht="12.75">
      <c r="R209" s="49"/>
      <c r="AA209" s="49"/>
    </row>
    <row r="210" spans="18:27" s="1" customFormat="1" ht="12.75">
      <c r="R210" s="49"/>
      <c r="AA210" s="49"/>
    </row>
    <row r="211" spans="18:27" s="1" customFormat="1" ht="12.75">
      <c r="R211" s="49"/>
      <c r="AA211" s="49"/>
    </row>
  </sheetData>
  <sheetProtection/>
  <mergeCells count="16">
    <mergeCell ref="C139:P140"/>
    <mergeCell ref="L1:S1"/>
    <mergeCell ref="B60:O61"/>
    <mergeCell ref="C137:P138"/>
    <mergeCell ref="B69:O69"/>
    <mergeCell ref="B70:O70"/>
    <mergeCell ref="U1:AB1"/>
    <mergeCell ref="B65:O65"/>
    <mergeCell ref="B66:O66"/>
    <mergeCell ref="B67:O68"/>
    <mergeCell ref="B62:O63"/>
    <mergeCell ref="C1:J1"/>
    <mergeCell ref="B64:O64"/>
    <mergeCell ref="A54:B54"/>
    <mergeCell ref="B58:O58"/>
    <mergeCell ref="B59:O59"/>
  </mergeCells>
  <conditionalFormatting sqref="F129:J130 C130:E131">
    <cfRule type="cellIs" priority="1" dxfId="0" operator="lessThan" stopIfTrue="1">
      <formula>0</formula>
    </cfRule>
  </conditionalFormatting>
  <printOptions/>
  <pageMargins left="0.75" right="0.75" top="1" bottom="1" header="0.5" footer="0.5"/>
  <pageSetup fitToHeight="1" fitToWidth="1" horizontalDpi="300" verticalDpi="300" orientation="landscape" paperSize="9" scale="43" r:id="rId1"/>
  <headerFooter alignWithMargins="0">
    <oddHeader>&amp;L&amp;"Vodafone Rg,Regular"Vodafone Group Plc&amp;C&amp;"Vodafone Rg,Regular"07 Customers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IU63"/>
  <sheetViews>
    <sheetView showGridLines="0" zoomScalePageLayoutView="0" workbookViewId="0" topLeftCell="A1">
      <selection activeCell="A1" sqref="A1"/>
    </sheetView>
  </sheetViews>
  <sheetFormatPr defaultColWidth="9.140625" defaultRowHeight="12.75" customHeight="1"/>
  <cols>
    <col min="1" max="1" width="9.140625" style="46" customWidth="1"/>
    <col min="2" max="2" width="27.8515625" style="46" customWidth="1"/>
    <col min="3" max="8" width="11.140625" style="228" customWidth="1"/>
    <col min="9" max="9" width="11.140625" style="430" customWidth="1"/>
    <col min="10" max="10" width="11.140625" style="229" customWidth="1"/>
    <col min="11" max="11" width="2.7109375" style="46" customWidth="1"/>
    <col min="12" max="18" width="9.7109375" style="46" customWidth="1"/>
    <col min="19" max="19" width="9.7109375" style="47" customWidth="1"/>
    <col min="20" max="20" width="2.7109375" style="46" customWidth="1"/>
    <col min="21" max="27" width="9.7109375" style="228" customWidth="1"/>
    <col min="28" max="28" width="9.7109375" style="242" customWidth="1"/>
    <col min="29" max="29" width="4.140625" style="46" customWidth="1"/>
    <col min="30" max="255" width="9.140625" style="46" customWidth="1"/>
  </cols>
  <sheetData>
    <row r="1" spans="1:255" s="269" customFormat="1" ht="12.75">
      <c r="A1" s="8"/>
      <c r="B1" s="228"/>
      <c r="C1" s="231"/>
      <c r="D1" s="231"/>
      <c r="E1" s="231"/>
      <c r="F1" s="231"/>
      <c r="G1" s="231"/>
      <c r="H1" s="231"/>
      <c r="I1" s="431"/>
      <c r="J1" s="231"/>
      <c r="K1" s="228"/>
      <c r="L1" s="228"/>
      <c r="M1" s="228"/>
      <c r="N1" s="228"/>
      <c r="O1" s="228"/>
      <c r="P1" s="228"/>
      <c r="Q1" s="228"/>
      <c r="R1" s="228"/>
      <c r="S1" s="242"/>
      <c r="T1" s="228"/>
      <c r="U1" s="228"/>
      <c r="V1" s="228"/>
      <c r="W1" s="228"/>
      <c r="X1" s="228"/>
      <c r="Y1" s="228"/>
      <c r="Z1" s="228"/>
      <c r="AA1" s="228"/>
      <c r="AB1" s="242"/>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c r="IU1" s="228"/>
    </row>
    <row r="2" spans="1:10" s="232" customFormat="1" ht="12.75" customHeight="1">
      <c r="A2" s="198"/>
      <c r="C2" s="4" t="s">
        <v>42</v>
      </c>
      <c r="D2" s="4" t="s">
        <v>38</v>
      </c>
      <c r="E2" s="4" t="s">
        <v>40</v>
      </c>
      <c r="F2" s="4" t="s">
        <v>34</v>
      </c>
      <c r="G2" s="66" t="s">
        <v>25</v>
      </c>
      <c r="H2" s="424" t="s">
        <v>19</v>
      </c>
      <c r="I2" s="424" t="s">
        <v>274</v>
      </c>
      <c r="J2" s="199" t="s">
        <v>295</v>
      </c>
    </row>
    <row r="3" spans="1:10" s="232" customFormat="1" ht="12.75" customHeight="1">
      <c r="A3" s="22"/>
      <c r="C3" s="4"/>
      <c r="D3" s="4"/>
      <c r="E3" s="4"/>
      <c r="F3" s="4"/>
      <c r="G3" s="66"/>
      <c r="H3" s="424"/>
      <c r="I3" s="424"/>
      <c r="J3" s="199"/>
    </row>
    <row r="4" spans="1:10" s="232" customFormat="1" ht="3.75" customHeight="1">
      <c r="A4" s="198"/>
      <c r="C4" s="4"/>
      <c r="D4" s="4"/>
      <c r="E4" s="4"/>
      <c r="F4" s="4"/>
      <c r="G4" s="66"/>
      <c r="H4" s="424"/>
      <c r="I4" s="424"/>
      <c r="J4" s="199"/>
    </row>
    <row r="5" spans="1:10" ht="12.75" customHeight="1">
      <c r="A5" s="235" t="s">
        <v>144</v>
      </c>
      <c r="C5" s="56"/>
      <c r="D5" s="56"/>
      <c r="E5" s="56"/>
      <c r="F5" s="56"/>
      <c r="G5" s="233"/>
      <c r="H5" s="233"/>
      <c r="I5" s="233"/>
      <c r="J5" s="234"/>
    </row>
    <row r="6" spans="2:10" ht="12.75" customHeight="1">
      <c r="B6" s="46" t="s">
        <v>109</v>
      </c>
      <c r="C6" s="56">
        <v>0.297</v>
      </c>
      <c r="D6" s="56">
        <v>0.265</v>
      </c>
      <c r="E6" s="56">
        <v>0.251</v>
      </c>
      <c r="F6" s="56">
        <v>0.232</v>
      </c>
      <c r="G6" s="233">
        <v>0.257</v>
      </c>
      <c r="H6" s="233">
        <v>0.291</v>
      </c>
      <c r="I6" s="57">
        <v>0.238680422385424</v>
      </c>
      <c r="J6" s="58">
        <v>0.254</v>
      </c>
    </row>
    <row r="7" spans="2:10" ht="12.75" customHeight="1">
      <c r="B7" s="46" t="s">
        <v>27</v>
      </c>
      <c r="C7" s="56">
        <v>0.178</v>
      </c>
      <c r="D7" s="56">
        <v>0.154</v>
      </c>
      <c r="E7" s="56">
        <v>0.169</v>
      </c>
      <c r="F7" s="56">
        <v>0.167</v>
      </c>
      <c r="G7" s="233">
        <v>0.196</v>
      </c>
      <c r="H7" s="233">
        <v>0.141</v>
      </c>
      <c r="I7" s="57">
        <v>0.148</v>
      </c>
      <c r="J7" s="58">
        <v>0.154</v>
      </c>
    </row>
    <row r="8" spans="2:10" ht="12.75" customHeight="1">
      <c r="B8" s="46" t="s">
        <v>123</v>
      </c>
      <c r="C8" s="56">
        <v>0.402</v>
      </c>
      <c r="D8" s="56">
        <v>0.362</v>
      </c>
      <c r="E8" s="56">
        <v>0.322</v>
      </c>
      <c r="F8" s="56">
        <v>0.288</v>
      </c>
      <c r="G8" s="233">
        <v>0.307</v>
      </c>
      <c r="H8" s="233">
        <v>0.407</v>
      </c>
      <c r="I8" s="57">
        <v>0.305</v>
      </c>
      <c r="J8" s="58">
        <v>0.324</v>
      </c>
    </row>
    <row r="9" spans="3:10" ht="3.75" customHeight="1">
      <c r="C9" s="56"/>
      <c r="D9" s="56"/>
      <c r="E9" s="56"/>
      <c r="F9" s="56"/>
      <c r="G9" s="233"/>
      <c r="H9" s="233"/>
      <c r="I9" s="233"/>
      <c r="J9" s="234"/>
    </row>
    <row r="10" spans="1:10" ht="12.75" customHeight="1">
      <c r="A10" s="22" t="s">
        <v>101</v>
      </c>
      <c r="C10" s="4"/>
      <c r="D10" s="4"/>
      <c r="E10" s="4"/>
      <c r="F10" s="4"/>
      <c r="G10" s="66"/>
      <c r="H10" s="424"/>
      <c r="I10" s="424"/>
      <c r="J10" s="199"/>
    </row>
    <row r="11" spans="2:10" ht="12.75" customHeight="1">
      <c r="B11" s="46" t="s">
        <v>109</v>
      </c>
      <c r="C11" s="56">
        <v>0.247</v>
      </c>
      <c r="D11" s="56">
        <v>0.234</v>
      </c>
      <c r="E11" s="56">
        <v>0.244</v>
      </c>
      <c r="F11" s="56">
        <v>0.251</v>
      </c>
      <c r="G11" s="233">
        <v>0.307</v>
      </c>
      <c r="H11" s="233">
        <v>0.278</v>
      </c>
      <c r="I11" s="57">
        <v>0.271289651878229</v>
      </c>
      <c r="J11" s="58">
        <v>0.295</v>
      </c>
    </row>
    <row r="12" spans="2:10" ht="12.75" customHeight="1">
      <c r="B12" s="46" t="s">
        <v>27</v>
      </c>
      <c r="C12" s="56">
        <v>0.233</v>
      </c>
      <c r="D12" s="56">
        <v>0.228</v>
      </c>
      <c r="E12" s="56">
        <v>0.253</v>
      </c>
      <c r="F12" s="56">
        <v>0.202</v>
      </c>
      <c r="G12" s="233">
        <v>0.236</v>
      </c>
      <c r="H12" s="233">
        <v>0.229</v>
      </c>
      <c r="I12" s="57">
        <v>0.220518702584729</v>
      </c>
      <c r="J12" s="58">
        <v>0.192</v>
      </c>
    </row>
    <row r="13" spans="2:10" ht="12.75" customHeight="1">
      <c r="B13" s="46" t="s">
        <v>123</v>
      </c>
      <c r="C13" s="56">
        <v>0.249</v>
      </c>
      <c r="D13" s="56">
        <v>0.235</v>
      </c>
      <c r="E13" s="56">
        <v>0.243</v>
      </c>
      <c r="F13" s="56">
        <v>0.26</v>
      </c>
      <c r="G13" s="233">
        <v>0.319</v>
      </c>
      <c r="H13" s="233">
        <v>0.287</v>
      </c>
      <c r="I13" s="57">
        <v>0.280679950644686</v>
      </c>
      <c r="J13" s="58">
        <v>0.314</v>
      </c>
    </row>
    <row r="14" spans="3:10" ht="3.75" customHeight="1">
      <c r="C14" s="56"/>
      <c r="D14" s="56"/>
      <c r="E14" s="56"/>
      <c r="F14" s="56"/>
      <c r="G14" s="233"/>
      <c r="H14" s="233"/>
      <c r="I14" s="233"/>
      <c r="J14" s="234"/>
    </row>
    <row r="15" spans="1:10" ht="12.75" customHeight="1">
      <c r="A15" s="235" t="s">
        <v>145</v>
      </c>
      <c r="C15" s="4"/>
      <c r="D15" s="4"/>
      <c r="E15" s="4"/>
      <c r="F15" s="4"/>
      <c r="G15" s="66"/>
      <c r="H15" s="424"/>
      <c r="I15" s="424"/>
      <c r="J15" s="199"/>
    </row>
    <row r="16" spans="2:10" ht="12.75" customHeight="1">
      <c r="B16" s="46" t="s">
        <v>109</v>
      </c>
      <c r="C16" s="56">
        <v>0.297</v>
      </c>
      <c r="D16" s="56">
        <v>0.379</v>
      </c>
      <c r="E16" s="56">
        <v>0.282</v>
      </c>
      <c r="F16" s="56">
        <v>0.262</v>
      </c>
      <c r="G16" s="233">
        <v>0.258</v>
      </c>
      <c r="H16" s="233">
        <v>0.385</v>
      </c>
      <c r="I16" s="57">
        <v>0.277567763805956</v>
      </c>
      <c r="J16" s="58">
        <v>0.344</v>
      </c>
    </row>
    <row r="17" spans="2:10" ht="12.75" customHeight="1">
      <c r="B17" s="46" t="s">
        <v>27</v>
      </c>
      <c r="C17" s="56">
        <v>0.217</v>
      </c>
      <c r="D17" s="56">
        <v>0.212</v>
      </c>
      <c r="E17" s="56">
        <v>0.189</v>
      </c>
      <c r="F17" s="56">
        <v>0.195</v>
      </c>
      <c r="G17" s="233">
        <v>0.199</v>
      </c>
      <c r="H17" s="233">
        <v>0.254</v>
      </c>
      <c r="I17" s="57">
        <v>0.190212876036972</v>
      </c>
      <c r="J17" s="58">
        <v>0.209</v>
      </c>
    </row>
    <row r="18" spans="2:10" ht="12.75" customHeight="1">
      <c r="B18" s="46" t="s">
        <v>123</v>
      </c>
      <c r="C18" s="56">
        <v>0.419</v>
      </c>
      <c r="D18" s="56">
        <v>0.641</v>
      </c>
      <c r="E18" s="56">
        <v>0.437</v>
      </c>
      <c r="F18" s="56">
        <v>0.373</v>
      </c>
      <c r="G18" s="233">
        <v>0.354</v>
      </c>
      <c r="H18" s="233">
        <v>0.594</v>
      </c>
      <c r="I18" s="57">
        <v>0.42025195270805</v>
      </c>
      <c r="J18" s="58">
        <v>0.564</v>
      </c>
    </row>
    <row r="19" spans="3:10" ht="3.75" customHeight="1">
      <c r="C19" s="4"/>
      <c r="D19" s="4"/>
      <c r="E19" s="4"/>
      <c r="F19" s="4"/>
      <c r="G19" s="66"/>
      <c r="H19" s="424"/>
      <c r="I19" s="424"/>
      <c r="J19" s="199"/>
    </row>
    <row r="20" spans="1:10" ht="12.75" customHeight="1">
      <c r="A20" s="22" t="s">
        <v>84</v>
      </c>
      <c r="C20" s="4"/>
      <c r="D20" s="4"/>
      <c r="E20" s="4"/>
      <c r="F20" s="4"/>
      <c r="G20" s="66"/>
      <c r="H20" s="424"/>
      <c r="I20" s="424"/>
      <c r="J20" s="199"/>
    </row>
    <row r="21" spans="2:10" ht="12.75" customHeight="1">
      <c r="B21" s="46" t="s">
        <v>109</v>
      </c>
      <c r="C21" s="56">
        <v>0.369</v>
      </c>
      <c r="D21" s="56">
        <v>0.385</v>
      </c>
      <c r="E21" s="56">
        <v>0.401</v>
      </c>
      <c r="F21" s="56">
        <v>0.385</v>
      </c>
      <c r="G21" s="233">
        <v>0.359</v>
      </c>
      <c r="H21" s="233">
        <v>0.376</v>
      </c>
      <c r="I21" s="57">
        <v>0.398099178542764</v>
      </c>
      <c r="J21" s="58">
        <v>0.354</v>
      </c>
    </row>
    <row r="22" spans="2:10" ht="12.75" customHeight="1">
      <c r="B22" s="46" t="s">
        <v>27</v>
      </c>
      <c r="C22" s="56">
        <v>0.181</v>
      </c>
      <c r="D22" s="56">
        <v>0.162</v>
      </c>
      <c r="E22" s="56">
        <v>0.155</v>
      </c>
      <c r="F22" s="56">
        <v>0.161</v>
      </c>
      <c r="G22" s="233">
        <v>0.168</v>
      </c>
      <c r="H22" s="233">
        <v>0.158</v>
      </c>
      <c r="I22" s="57">
        <v>0.162709437240511</v>
      </c>
      <c r="J22" s="58">
        <v>0.17</v>
      </c>
    </row>
    <row r="23" spans="1:10" ht="12.75" customHeight="1">
      <c r="A23" s="6"/>
      <c r="B23" s="46" t="s">
        <v>123</v>
      </c>
      <c r="C23" s="56">
        <v>0.517</v>
      </c>
      <c r="D23" s="56">
        <v>0.565</v>
      </c>
      <c r="E23" s="56">
        <v>0.613</v>
      </c>
      <c r="F23" s="56">
        <v>0.591</v>
      </c>
      <c r="G23" s="233">
        <v>0.543</v>
      </c>
      <c r="H23" s="233">
        <v>0.591</v>
      </c>
      <c r="I23" s="57">
        <v>0.645144596704864</v>
      </c>
      <c r="J23" s="58">
        <v>0.554</v>
      </c>
    </row>
    <row r="24" spans="1:10" ht="3.75" customHeight="1">
      <c r="A24" s="6"/>
      <c r="C24" s="56"/>
      <c r="D24" s="56"/>
      <c r="E24" s="56"/>
      <c r="F24" s="56"/>
      <c r="G24" s="233"/>
      <c r="H24" s="233"/>
      <c r="I24" s="233"/>
      <c r="J24" s="234"/>
    </row>
    <row r="25" spans="1:10" ht="12.75" customHeight="1">
      <c r="A25" s="235" t="s">
        <v>289</v>
      </c>
      <c r="C25" s="56"/>
      <c r="D25" s="56"/>
      <c r="E25" s="56"/>
      <c r="F25" s="56"/>
      <c r="G25" s="233"/>
      <c r="H25" s="233"/>
      <c r="I25" s="233"/>
      <c r="J25" s="234"/>
    </row>
    <row r="26" spans="2:10" ht="12.75" customHeight="1">
      <c r="B26" s="46" t="s">
        <v>109</v>
      </c>
      <c r="C26" s="56">
        <v>0.624</v>
      </c>
      <c r="D26" s="56">
        <v>0.623</v>
      </c>
      <c r="E26" s="56">
        <v>0.531</v>
      </c>
      <c r="F26" s="56">
        <v>0.508</v>
      </c>
      <c r="G26" s="233">
        <v>0.479</v>
      </c>
      <c r="H26" s="233">
        <v>0.488</v>
      </c>
      <c r="I26" s="57">
        <v>0.289716941876466</v>
      </c>
      <c r="J26" s="58">
        <v>0.415</v>
      </c>
    </row>
    <row r="27" spans="2:10" ht="12.75" customHeight="1">
      <c r="B27" s="46" t="s">
        <v>27</v>
      </c>
      <c r="C27" s="56">
        <v>0.358</v>
      </c>
      <c r="D27" s="56">
        <v>0.318</v>
      </c>
      <c r="E27" s="56">
        <v>0.295</v>
      </c>
      <c r="F27" s="56">
        <v>0.333</v>
      </c>
      <c r="G27" s="233">
        <v>0.331</v>
      </c>
      <c r="H27" s="233">
        <v>0.343</v>
      </c>
      <c r="I27" s="57">
        <v>0.340211863400779</v>
      </c>
      <c r="J27" s="58">
        <v>0.334</v>
      </c>
    </row>
    <row r="28" spans="1:10" ht="12.75" customHeight="1">
      <c r="A28" s="6"/>
      <c r="B28" s="46" t="s">
        <v>123</v>
      </c>
      <c r="C28" s="56">
        <v>0.667</v>
      </c>
      <c r="D28" s="56">
        <v>0.677</v>
      </c>
      <c r="E28" s="56">
        <v>0.581</v>
      </c>
      <c r="F28" s="56">
        <v>0.553</v>
      </c>
      <c r="G28" s="233">
        <v>0.523</v>
      </c>
      <c r="H28" s="233">
        <v>0.54</v>
      </c>
      <c r="I28" s="57">
        <v>0.269974105869685</v>
      </c>
      <c r="J28" s="58">
        <v>0.449</v>
      </c>
    </row>
    <row r="29" spans="1:10" ht="3.75" customHeight="1">
      <c r="A29" s="6"/>
      <c r="C29" s="56"/>
      <c r="D29" s="56"/>
      <c r="E29" s="56"/>
      <c r="F29" s="56"/>
      <c r="G29" s="233"/>
      <c r="H29" s="233"/>
      <c r="I29" s="233"/>
      <c r="J29" s="234"/>
    </row>
    <row r="30" spans="1:10" ht="12.75" customHeight="1">
      <c r="A30" s="22" t="s">
        <v>77</v>
      </c>
      <c r="C30" s="4"/>
      <c r="D30" s="4"/>
      <c r="E30" s="4"/>
      <c r="F30" s="4"/>
      <c r="G30" s="66"/>
      <c r="H30" s="424"/>
      <c r="I30" s="424"/>
      <c r="J30" s="199"/>
    </row>
    <row r="31" spans="2:10" ht="12.75" customHeight="1">
      <c r="B31" s="46" t="s">
        <v>109</v>
      </c>
      <c r="C31" s="56">
        <v>0.381</v>
      </c>
      <c r="D31" s="56">
        <v>0.388</v>
      </c>
      <c r="E31" s="56">
        <v>0.388</v>
      </c>
      <c r="F31" s="56">
        <v>0.414</v>
      </c>
      <c r="G31" s="233">
        <v>0.467</v>
      </c>
      <c r="H31" s="233">
        <v>0.509</v>
      </c>
      <c r="I31" s="57">
        <v>0.570988306018567</v>
      </c>
      <c r="J31" s="58">
        <v>0.632</v>
      </c>
    </row>
    <row r="32" spans="2:10" ht="12.75" customHeight="1">
      <c r="B32" s="46" t="s">
        <v>27</v>
      </c>
      <c r="C32" s="56">
        <v>0.26</v>
      </c>
      <c r="D32" s="56">
        <v>0.259</v>
      </c>
      <c r="E32" s="56">
        <v>0.248</v>
      </c>
      <c r="F32" s="56">
        <v>0.232</v>
      </c>
      <c r="G32" s="233">
        <v>0.211</v>
      </c>
      <c r="H32" s="233">
        <v>0.28</v>
      </c>
      <c r="I32" s="57">
        <v>0.218567779669772</v>
      </c>
      <c r="J32" s="58">
        <v>0.224</v>
      </c>
    </row>
    <row r="33" spans="1:10" ht="12.75" customHeight="1">
      <c r="A33" s="6"/>
      <c r="B33" s="46" t="s">
        <v>123</v>
      </c>
      <c r="C33" s="56">
        <v>0.389</v>
      </c>
      <c r="D33" s="56">
        <v>0.396</v>
      </c>
      <c r="E33" s="56">
        <v>0.396</v>
      </c>
      <c r="F33" s="56">
        <v>0.424</v>
      </c>
      <c r="G33" s="233">
        <v>0.481</v>
      </c>
      <c r="H33" s="233">
        <v>0.521</v>
      </c>
      <c r="I33" s="57">
        <v>0.588235554294413</v>
      </c>
      <c r="J33" s="58">
        <v>0.652</v>
      </c>
    </row>
    <row r="34" spans="1:10" ht="3.75" customHeight="1">
      <c r="A34" s="6"/>
      <c r="C34" s="56"/>
      <c r="D34" s="56"/>
      <c r="E34" s="56"/>
      <c r="F34" s="56"/>
      <c r="G34" s="236"/>
      <c r="H34" s="233"/>
      <c r="I34" s="233"/>
      <c r="J34" s="234"/>
    </row>
    <row r="35" spans="1:10" ht="12.75" customHeight="1">
      <c r="A35" s="235" t="s">
        <v>290</v>
      </c>
      <c r="C35" s="4"/>
      <c r="D35" s="4"/>
      <c r="E35" s="4"/>
      <c r="F35" s="4"/>
      <c r="G35" s="66"/>
      <c r="H35" s="424"/>
      <c r="I35" s="424"/>
      <c r="J35" s="199"/>
    </row>
    <row r="36" spans="2:10" ht="12.75" customHeight="1">
      <c r="B36" s="46" t="s">
        <v>109</v>
      </c>
      <c r="C36" s="56">
        <v>0.547</v>
      </c>
      <c r="D36" s="56">
        <v>0.446</v>
      </c>
      <c r="E36" s="56">
        <v>0.769</v>
      </c>
      <c r="F36" s="56">
        <v>0.439</v>
      </c>
      <c r="G36" s="233">
        <v>0.397</v>
      </c>
      <c r="H36" s="233">
        <v>0.356</v>
      </c>
      <c r="I36" s="57">
        <v>0.4106173648192</v>
      </c>
      <c r="J36" s="58">
        <v>0.488</v>
      </c>
    </row>
    <row r="37" spans="2:10" ht="12.75" customHeight="1">
      <c r="B37" s="46" t="s">
        <v>27</v>
      </c>
      <c r="C37" s="56">
        <v>0.146</v>
      </c>
      <c r="D37" s="56">
        <v>0.085</v>
      </c>
      <c r="E37" s="56">
        <v>0.1</v>
      </c>
      <c r="F37" s="56">
        <v>0.095</v>
      </c>
      <c r="G37" s="233">
        <v>0.101</v>
      </c>
      <c r="H37" s="233">
        <v>0.095</v>
      </c>
      <c r="I37" s="57">
        <v>0.0882709119556823</v>
      </c>
      <c r="J37" s="58">
        <v>0.092</v>
      </c>
    </row>
    <row r="38" spans="1:10" ht="12.75" customHeight="1">
      <c r="A38" s="6"/>
      <c r="B38" s="46" t="s">
        <v>123</v>
      </c>
      <c r="C38" s="56">
        <v>0.598</v>
      </c>
      <c r="D38" s="56">
        <v>0.493</v>
      </c>
      <c r="E38" s="56">
        <v>0.863</v>
      </c>
      <c r="F38" s="56">
        <v>0.488</v>
      </c>
      <c r="G38" s="233">
        <v>0.439</v>
      </c>
      <c r="H38" s="233">
        <v>0.392</v>
      </c>
      <c r="I38" s="57">
        <v>0.452685889104138</v>
      </c>
      <c r="J38" s="58">
        <v>0.539</v>
      </c>
    </row>
    <row r="39" spans="1:10" ht="3.75" customHeight="1">
      <c r="A39" s="6"/>
      <c r="C39" s="237"/>
      <c r="D39" s="237"/>
      <c r="E39" s="237"/>
      <c r="F39" s="237"/>
      <c r="G39" s="237"/>
      <c r="H39" s="237"/>
      <c r="I39" s="236"/>
      <c r="J39" s="238"/>
    </row>
    <row r="40" spans="3:10" ht="4.5" customHeight="1">
      <c r="C40" s="239"/>
      <c r="D40" s="239"/>
      <c r="E40" s="239"/>
      <c r="F40" s="239"/>
      <c r="G40" s="239"/>
      <c r="H40" s="239"/>
      <c r="I40" s="432"/>
      <c r="J40" s="240"/>
    </row>
    <row r="41" spans="1:10" ht="12.75" customHeight="1">
      <c r="A41" s="1" t="s">
        <v>48</v>
      </c>
      <c r="B41" s="22"/>
      <c r="C41" s="241"/>
      <c r="D41" s="241"/>
      <c r="E41" s="241"/>
      <c r="F41" s="46"/>
      <c r="G41" s="46"/>
      <c r="H41" s="46"/>
      <c r="I41" s="71"/>
      <c r="J41" s="22"/>
    </row>
    <row r="42" spans="1:10" ht="12.75" customHeight="1">
      <c r="A42" s="146" t="s">
        <v>8</v>
      </c>
      <c r="B42" s="789" t="s">
        <v>291</v>
      </c>
      <c r="C42" s="824"/>
      <c r="D42" s="824"/>
      <c r="E42" s="824"/>
      <c r="F42" s="824"/>
      <c r="G42" s="824"/>
      <c r="H42" s="824"/>
      <c r="I42" s="824"/>
      <c r="J42" s="824"/>
    </row>
    <row r="43" spans="1:10" ht="12.75" customHeight="1">
      <c r="A43" s="1"/>
      <c r="B43" s="824"/>
      <c r="C43" s="824"/>
      <c r="D43" s="824"/>
      <c r="E43" s="824"/>
      <c r="F43" s="824"/>
      <c r="G43" s="824"/>
      <c r="H43" s="824"/>
      <c r="I43" s="824"/>
      <c r="J43" s="824"/>
    </row>
    <row r="44" spans="1:10" ht="12.75" customHeight="1">
      <c r="A44" s="1"/>
      <c r="B44" s="824"/>
      <c r="C44" s="824"/>
      <c r="D44" s="824"/>
      <c r="E44" s="824"/>
      <c r="F44" s="824"/>
      <c r="G44" s="824"/>
      <c r="H44" s="824"/>
      <c r="I44" s="824"/>
      <c r="J44" s="824"/>
    </row>
    <row r="45" spans="1:12" ht="12.75">
      <c r="A45" s="146" t="s">
        <v>113</v>
      </c>
      <c r="B45" s="789" t="s">
        <v>28</v>
      </c>
      <c r="C45" s="824"/>
      <c r="D45" s="824"/>
      <c r="E45" s="824"/>
      <c r="F45" s="824"/>
      <c r="G45" s="824"/>
      <c r="H45" s="824"/>
      <c r="I45" s="824"/>
      <c r="J45" s="824"/>
      <c r="K45" s="228"/>
      <c r="L45" s="228"/>
    </row>
    <row r="46" spans="1:12" ht="12.75">
      <c r="A46" s="131"/>
      <c r="B46" s="824"/>
      <c r="C46" s="824"/>
      <c r="D46" s="824"/>
      <c r="E46" s="824"/>
      <c r="F46" s="824"/>
      <c r="G46" s="824"/>
      <c r="H46" s="824"/>
      <c r="I46" s="824"/>
      <c r="J46" s="824"/>
      <c r="K46" s="228"/>
      <c r="L46" s="228"/>
    </row>
    <row r="47" spans="1:12" ht="12.75">
      <c r="A47" s="146" t="s">
        <v>88</v>
      </c>
      <c r="B47" s="789" t="s">
        <v>527</v>
      </c>
      <c r="C47" s="824"/>
      <c r="D47" s="824"/>
      <c r="E47" s="824"/>
      <c r="F47" s="824"/>
      <c r="G47" s="824"/>
      <c r="H47" s="824"/>
      <c r="I47" s="824"/>
      <c r="J47" s="824"/>
      <c r="K47" s="228"/>
      <c r="L47" s="228"/>
    </row>
    <row r="48" spans="1:12" ht="12.75">
      <c r="A48" s="146"/>
      <c r="B48" s="824"/>
      <c r="C48" s="824"/>
      <c r="D48" s="824"/>
      <c r="E48" s="824"/>
      <c r="F48" s="824"/>
      <c r="G48" s="824"/>
      <c r="H48" s="824"/>
      <c r="I48" s="824"/>
      <c r="J48" s="824"/>
      <c r="K48" s="228"/>
      <c r="L48" s="228"/>
    </row>
    <row r="49" spans="1:10" s="232" customFormat="1" ht="12" customHeight="1">
      <c r="A49" s="146" t="s">
        <v>62</v>
      </c>
      <c r="B49" s="827" t="s">
        <v>132</v>
      </c>
      <c r="C49" s="806"/>
      <c r="D49" s="806"/>
      <c r="E49" s="806"/>
      <c r="F49" s="806"/>
      <c r="G49" s="806"/>
      <c r="H49" s="806"/>
      <c r="I49" s="806"/>
      <c r="J49" s="806"/>
    </row>
    <row r="50" spans="1:11" s="232" customFormat="1" ht="13.5" customHeight="1">
      <c r="A50" s="276" t="s">
        <v>30</v>
      </c>
      <c r="B50" s="789" t="s">
        <v>292</v>
      </c>
      <c r="C50" s="824"/>
      <c r="D50" s="824"/>
      <c r="E50" s="824"/>
      <c r="F50" s="824"/>
      <c r="G50" s="824"/>
      <c r="H50" s="824"/>
      <c r="I50" s="824"/>
      <c r="J50" s="824"/>
      <c r="K50" s="241"/>
    </row>
    <row r="51" spans="2:12" ht="12.75">
      <c r="B51" s="824"/>
      <c r="C51" s="824"/>
      <c r="D51" s="824"/>
      <c r="E51" s="824"/>
      <c r="F51" s="824"/>
      <c r="G51" s="824"/>
      <c r="H51" s="824"/>
      <c r="I51" s="824"/>
      <c r="J51" s="824"/>
      <c r="K51" s="228"/>
      <c r="L51" s="228"/>
    </row>
    <row r="52" spans="10:12" ht="12.75">
      <c r="J52" s="237"/>
      <c r="K52" s="228"/>
      <c r="L52" s="228"/>
    </row>
    <row r="53" spans="11:12" ht="12.75" customHeight="1">
      <c r="K53" s="228"/>
      <c r="L53" s="228"/>
    </row>
    <row r="54" spans="11:12" ht="12.75" customHeight="1">
      <c r="K54" s="228"/>
      <c r="L54" s="228"/>
    </row>
    <row r="55" spans="11:12" ht="12.75" customHeight="1">
      <c r="K55" s="228"/>
      <c r="L55" s="228"/>
    </row>
    <row r="56" spans="11:12" ht="12.75" customHeight="1">
      <c r="K56" s="228"/>
      <c r="L56" s="228"/>
    </row>
    <row r="57" spans="11:12" ht="12.75" customHeight="1">
      <c r="K57" s="228"/>
      <c r="L57" s="228"/>
    </row>
    <row r="58" spans="11:12" ht="12.75" customHeight="1">
      <c r="K58" s="228"/>
      <c r="L58" s="228"/>
    </row>
    <row r="59" spans="11:12" ht="12.75" customHeight="1">
      <c r="K59" s="228"/>
      <c r="L59" s="228"/>
    </row>
    <row r="60" spans="11:12" ht="12.75" customHeight="1">
      <c r="K60" s="228"/>
      <c r="L60" s="228"/>
    </row>
    <row r="61" spans="11:12" ht="12.75" customHeight="1">
      <c r="K61" s="228"/>
      <c r="L61" s="228"/>
    </row>
    <row r="62" spans="11:12" ht="12.75" customHeight="1">
      <c r="K62" s="228"/>
      <c r="L62" s="228"/>
    </row>
    <row r="63" spans="11:12" ht="12.75" customHeight="1">
      <c r="K63" s="228"/>
      <c r="L63" s="228"/>
    </row>
  </sheetData>
  <sheetProtection/>
  <mergeCells count="5">
    <mergeCell ref="B42:J44"/>
    <mergeCell ref="B45:J46"/>
    <mergeCell ref="B47:J48"/>
    <mergeCell ref="B50:J51"/>
    <mergeCell ref="B49:J49"/>
  </mergeCells>
  <conditionalFormatting sqref="U65:U66 U136:U137 I136:J137 C137:H138 C65:J66 C26:H26 I26:J28">
    <cfRule type="cellIs" priority="1" dxfId="0" operator="lessThan" stopIfTrue="1">
      <formula>0</formula>
    </cfRule>
  </conditionalFormatting>
  <printOptions/>
  <pageMargins left="0.75" right="0.75" top="1" bottom="1" header="0.5" footer="0.5"/>
  <pageSetup fitToHeight="1" fitToWidth="1" horizontalDpi="300" verticalDpi="300" orientation="portrait" paperSize="9" scale="70" r:id="rId1"/>
  <headerFooter alignWithMargins="0">
    <oddHeader>&amp;L&amp;"Vodafone Rg,Regular"Vodafone Group Plc&amp;C&amp;"Vodafone Rg,Regular"08 Churn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Morrison, Graham, VF-Group</dc:creator>
  <cp:keywords/>
  <dc:description/>
  <cp:lastModifiedBy>lpitts1</cp:lastModifiedBy>
  <cp:lastPrinted>2011-11-07T17:08:52Z</cp:lastPrinted>
  <dcterms:created xsi:type="dcterms:W3CDTF">2011-04-15T17:29:14Z</dcterms:created>
  <dcterms:modified xsi:type="dcterms:W3CDTF">2011-11-09T10:21:24Z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