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vodafone-my.sharepoint.com/personal/michael_brill_vodafone_com/Documents/Commercial 2019+/Opportunities/Maritime/Communications/Website/Contents/"/>
    </mc:Choice>
  </mc:AlternateContent>
  <bookViews>
    <workbookView xWindow="0" yWindow="0" windowWidth="19200" windowHeight="8250"/>
  </bookViews>
  <sheets>
    <sheet name="As per 24 June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4" i="1" l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3" i="1"/>
  <c r="T63" i="1"/>
  <c r="S63" i="1"/>
  <c r="R63" i="1"/>
  <c r="T28" i="1"/>
  <c r="S28" i="1"/>
  <c r="R28" i="1"/>
  <c r="T27" i="1"/>
  <c r="S27" i="1"/>
  <c r="R27" i="1"/>
  <c r="T26" i="1"/>
  <c r="S26" i="1"/>
  <c r="R26" i="1"/>
  <c r="T25" i="1"/>
  <c r="S25" i="1"/>
  <c r="R25" i="1"/>
  <c r="T24" i="1"/>
  <c r="S24" i="1"/>
  <c r="R24" i="1"/>
  <c r="T23" i="1"/>
  <c r="S23" i="1"/>
  <c r="R23" i="1"/>
  <c r="T22" i="1"/>
  <c r="S22" i="1"/>
  <c r="R22" i="1"/>
  <c r="T21" i="1"/>
  <c r="S21" i="1"/>
  <c r="R21" i="1"/>
  <c r="T20" i="1"/>
  <c r="S20" i="1"/>
  <c r="R20" i="1"/>
  <c r="T19" i="1"/>
  <c r="S19" i="1"/>
  <c r="R19" i="1"/>
  <c r="T18" i="1"/>
  <c r="S18" i="1"/>
  <c r="R18" i="1"/>
  <c r="T17" i="1"/>
  <c r="S17" i="1"/>
  <c r="R17" i="1"/>
  <c r="T16" i="1"/>
  <c r="S16" i="1"/>
  <c r="R16" i="1"/>
  <c r="T15" i="1"/>
  <c r="S15" i="1"/>
  <c r="R15" i="1"/>
  <c r="T14" i="1"/>
  <c r="S14" i="1"/>
  <c r="R14" i="1"/>
  <c r="T13" i="1"/>
  <c r="S13" i="1"/>
  <c r="R13" i="1"/>
  <c r="T12" i="1"/>
  <c r="S12" i="1"/>
  <c r="R12" i="1"/>
  <c r="T11" i="1"/>
  <c r="S11" i="1"/>
  <c r="R11" i="1"/>
  <c r="T10" i="1"/>
  <c r="S10" i="1"/>
  <c r="R10" i="1"/>
  <c r="T9" i="1"/>
  <c r="S9" i="1"/>
  <c r="R9" i="1"/>
  <c r="T8" i="1"/>
  <c r="S8" i="1"/>
  <c r="R8" i="1"/>
  <c r="T7" i="1"/>
  <c r="S7" i="1"/>
  <c r="R7" i="1"/>
  <c r="T6" i="1"/>
  <c r="S6" i="1"/>
  <c r="R6" i="1"/>
  <c r="T5" i="1"/>
  <c r="S5" i="1"/>
  <c r="R5" i="1"/>
  <c r="T4" i="1"/>
  <c r="S4" i="1"/>
  <c r="R4" i="1"/>
  <c r="T3" i="1"/>
  <c r="S3" i="1"/>
  <c r="R3" i="1"/>
</calcChain>
</file>

<file path=xl/sharedStrings.xml><?xml version="1.0" encoding="utf-8"?>
<sst xmlns="http://schemas.openxmlformats.org/spreadsheetml/2006/main" count="492" uniqueCount="335">
  <si>
    <t>1 MB, 1 NTW</t>
  </si>
  <si>
    <t>Zone</t>
  </si>
  <si>
    <t>100 GB</t>
  </si>
  <si>
    <t>250 GB</t>
  </si>
  <si>
    <t>500 GB</t>
  </si>
  <si>
    <t>1 MB All NTW</t>
  </si>
  <si>
    <t>NTW Code</t>
  </si>
  <si>
    <t>BENIN</t>
  </si>
  <si>
    <t>Data available</t>
  </si>
  <si>
    <t>BENSP</t>
  </si>
  <si>
    <t>CAMEROON</t>
  </si>
  <si>
    <t>CMR02</t>
  </si>
  <si>
    <t>CAPE VERDE</t>
  </si>
  <si>
    <t>CPVCV</t>
  </si>
  <si>
    <t>EQUATORIAL GUINEA</t>
  </si>
  <si>
    <t>GNQHT</t>
  </si>
  <si>
    <t>GAMBIA</t>
  </si>
  <si>
    <t>GMBAC</t>
  </si>
  <si>
    <t>GUINEA-BISSAU</t>
  </si>
  <si>
    <t>GNBSB</t>
  </si>
  <si>
    <t>LIBYAN ARAB JAMAHIRIYA</t>
  </si>
  <si>
    <t>LBY01</t>
  </si>
  <si>
    <t>MAURITANIA</t>
  </si>
  <si>
    <t>MRTMT</t>
  </si>
  <si>
    <t>REPUBLIC OF CONGO</t>
  </si>
  <si>
    <t>COGCT</t>
  </si>
  <si>
    <t>SENEGAL</t>
  </si>
  <si>
    <t>SENSG</t>
  </si>
  <si>
    <t>SIERRA LEON</t>
  </si>
  <si>
    <t>SLECT</t>
  </si>
  <si>
    <t>TOGO</t>
  </si>
  <si>
    <t>TGOTC</t>
  </si>
  <si>
    <t>TUNISIA</t>
  </si>
  <si>
    <t>TUNTA</t>
  </si>
  <si>
    <t>ARGENTINA</t>
  </si>
  <si>
    <t>ARGCM</t>
  </si>
  <si>
    <t>BRAZIL</t>
  </si>
  <si>
    <t>BRACL</t>
  </si>
  <si>
    <t>CANADA</t>
  </si>
  <si>
    <t>CANRW</t>
  </si>
  <si>
    <t>CHILE</t>
  </si>
  <si>
    <t>CHLSM</t>
  </si>
  <si>
    <t>COLOMBIA</t>
  </si>
  <si>
    <t>COLCO</t>
  </si>
  <si>
    <t>ECUADOR</t>
  </si>
  <si>
    <t>ECUPG</t>
  </si>
  <si>
    <t>EL SALVADOR</t>
  </si>
  <si>
    <t>GUYUM</t>
  </si>
  <si>
    <t>FRENCH GUIANA</t>
  </si>
  <si>
    <t>GUF01</t>
  </si>
  <si>
    <t>GUATEMALA</t>
  </si>
  <si>
    <t>SLVTM</t>
  </si>
  <si>
    <t>MEXICO</t>
  </si>
  <si>
    <t>BMUBD</t>
  </si>
  <si>
    <t>PERU</t>
  </si>
  <si>
    <t>PERTM</t>
  </si>
  <si>
    <t>UNITED STATES</t>
  </si>
  <si>
    <t>USACG</t>
  </si>
  <si>
    <t>URUGUAY</t>
  </si>
  <si>
    <t>URYAM</t>
  </si>
  <si>
    <t>BANGLADESH</t>
  </si>
  <si>
    <t>PAKTP</t>
  </si>
  <si>
    <t>BRUNEI DARUSSALAM</t>
  </si>
  <si>
    <t>TWNFE</t>
  </si>
  <si>
    <t>CAMBODIA</t>
  </si>
  <si>
    <t>LKA71</t>
  </si>
  <si>
    <t>INDONESIA</t>
  </si>
  <si>
    <t>BRNDS</t>
  </si>
  <si>
    <t>MACAU</t>
  </si>
  <si>
    <t>BGDGP</t>
  </si>
  <si>
    <t>MYANMAR</t>
  </si>
  <si>
    <t>MACHT</t>
  </si>
  <si>
    <t>PAKISTAN</t>
  </si>
  <si>
    <t>MMRTN</t>
  </si>
  <si>
    <t>PHILIPPINES</t>
  </si>
  <si>
    <t>KHMGM</t>
  </si>
  <si>
    <t>SRI LANKA</t>
  </si>
  <si>
    <t>IDNEX</t>
  </si>
  <si>
    <t>THAILAND</t>
  </si>
  <si>
    <t>THACA</t>
  </si>
  <si>
    <t>VIETNAM</t>
  </si>
  <si>
    <t>HKGPP</t>
  </si>
  <si>
    <t>ANGUILLA</t>
  </si>
  <si>
    <t>KNACW</t>
  </si>
  <si>
    <t>ANTIGUA AND BARBUDA</t>
  </si>
  <si>
    <t>DOMCL</t>
  </si>
  <si>
    <t>ARUBA</t>
  </si>
  <si>
    <t>CYMCW</t>
  </si>
  <si>
    <t>BARBADOS</t>
  </si>
  <si>
    <t>HND02</t>
  </si>
  <si>
    <t>BR VIRGIN ISLANDS</t>
  </si>
  <si>
    <t>PRICL</t>
  </si>
  <si>
    <t>CAYMAN ISLAND</t>
  </si>
  <si>
    <t>GRDCW</t>
  </si>
  <si>
    <t>COSTA RICA</t>
  </si>
  <si>
    <t>AIACW</t>
  </si>
  <si>
    <t>DOMINICA</t>
  </si>
  <si>
    <t>LCACW</t>
  </si>
  <si>
    <t>DOMINICAN REPUBLIC</t>
  </si>
  <si>
    <t>ABWSE</t>
  </si>
  <si>
    <t>GRENADA</t>
  </si>
  <si>
    <t>NICEN</t>
  </si>
  <si>
    <t>GUADELOUPE</t>
  </si>
  <si>
    <t>TTODL</t>
  </si>
  <si>
    <t>HONDURAS</t>
  </si>
  <si>
    <t>VGBCW</t>
  </si>
  <si>
    <t>JAMAICA</t>
  </si>
  <si>
    <t>CRICL</t>
  </si>
  <si>
    <t>MARTINIQUE</t>
  </si>
  <si>
    <t>BHSBH</t>
  </si>
  <si>
    <t>MONTSERRAT</t>
  </si>
  <si>
    <t>TCACW</t>
  </si>
  <si>
    <t>NETHERLANDS ANTILLES</t>
  </si>
  <si>
    <t>BRBCW</t>
  </si>
  <si>
    <t>NICARAGUA</t>
  </si>
  <si>
    <t>JAMDC</t>
  </si>
  <si>
    <t>PUERTO RICO</t>
  </si>
  <si>
    <t>ANTCT</t>
  </si>
  <si>
    <t>SAINT KITTS AND NEVIS</t>
  </si>
  <si>
    <t>FRAF4</t>
  </si>
  <si>
    <t>SAINT LUCIA</t>
  </si>
  <si>
    <t>MSRCW</t>
  </si>
  <si>
    <t>SAINT VINCENT AND THE GRENADINES</t>
  </si>
  <si>
    <t>VCTCW</t>
  </si>
  <si>
    <t>TRINIDAD AND TOBAGO</t>
  </si>
  <si>
    <t>GLPDT</t>
  </si>
  <si>
    <t>TURKS AND CAICOS ISLANDS</t>
  </si>
  <si>
    <t>DMACW</t>
  </si>
  <si>
    <t>ALBANIA</t>
  </si>
  <si>
    <t>BELTB</t>
  </si>
  <si>
    <t>BELGIUM</t>
  </si>
  <si>
    <t>BGR01</t>
  </si>
  <si>
    <t>BULGARIA</t>
  </si>
  <si>
    <t>HRVVI</t>
  </si>
  <si>
    <t>CROATIA</t>
  </si>
  <si>
    <t>IRLEC</t>
  </si>
  <si>
    <t>CYPRUS</t>
  </si>
  <si>
    <t>CYPPT</t>
  </si>
  <si>
    <t>DENMARK</t>
  </si>
  <si>
    <t>GIBGT</t>
  </si>
  <si>
    <t>ESTONIA</t>
  </si>
  <si>
    <t>DEUD2</t>
  </si>
  <si>
    <t>FINLAND</t>
  </si>
  <si>
    <t>GRCPF</t>
  </si>
  <si>
    <t>FRANCE</t>
  </si>
  <si>
    <t>FRAFM</t>
  </si>
  <si>
    <t>GERMANY</t>
  </si>
  <si>
    <t>ALBVF</t>
  </si>
  <si>
    <t>GIBRALTAR</t>
  </si>
  <si>
    <t>PANCL</t>
  </si>
  <si>
    <t>GREECE</t>
  </si>
  <si>
    <t>ISLTL</t>
  </si>
  <si>
    <t>ICELAND</t>
  </si>
  <si>
    <t>MCOM1</t>
  </si>
  <si>
    <t>IRELAND</t>
  </si>
  <si>
    <t>ITAOM</t>
  </si>
  <si>
    <t>ITALY</t>
  </si>
  <si>
    <t>LVABC</t>
  </si>
  <si>
    <t>KOSOVO</t>
  </si>
  <si>
    <t>MCOM2</t>
  </si>
  <si>
    <t>LATVIA</t>
  </si>
  <si>
    <t>NLDLT</t>
  </si>
  <si>
    <t>LITHUANIA</t>
  </si>
  <si>
    <t>MNEPM</t>
  </si>
  <si>
    <t>MALTA</t>
  </si>
  <si>
    <t>NORTM</t>
  </si>
  <si>
    <t>MONACO</t>
  </si>
  <si>
    <t>MLTTL</t>
  </si>
  <si>
    <t>MONTENEGRO</t>
  </si>
  <si>
    <t>ESTRB</t>
  </si>
  <si>
    <t>NETHERLANDS</t>
  </si>
  <si>
    <t>POL03</t>
  </si>
  <si>
    <t>NORWAY</t>
  </si>
  <si>
    <t>PRTTL</t>
  </si>
  <si>
    <t>POLAND</t>
  </si>
  <si>
    <t>ROMMF</t>
  </si>
  <si>
    <t>PORTUGAL</t>
  </si>
  <si>
    <t>ESPAT</t>
  </si>
  <si>
    <t>ROMANIA</t>
  </si>
  <si>
    <t>UKRUM</t>
  </si>
  <si>
    <t>SPAIN</t>
  </si>
  <si>
    <t>FINRL</t>
  </si>
  <si>
    <t>SWEDEN</t>
  </si>
  <si>
    <t>SGPSH</t>
  </si>
  <si>
    <t>TURKEY</t>
  </si>
  <si>
    <t>SWEEP</t>
  </si>
  <si>
    <t>UKRAINE</t>
  </si>
  <si>
    <t>LTU03</t>
  </si>
  <si>
    <t>UNITED KINGDOM</t>
  </si>
  <si>
    <t>MYSMT</t>
  </si>
  <si>
    <t>Global Harbours</t>
  </si>
  <si>
    <t>ALGERIA</t>
  </si>
  <si>
    <t>GHAGT</t>
  </si>
  <si>
    <t>AUSTRALIA</t>
  </si>
  <si>
    <t>MARM1</t>
  </si>
  <si>
    <t>COTE D IVOIRE</t>
  </si>
  <si>
    <t>DZAWT</t>
  </si>
  <si>
    <t>GABON</t>
  </si>
  <si>
    <t>GABCT</t>
  </si>
  <si>
    <t>GHANA</t>
  </si>
  <si>
    <t>CHNCT</t>
  </si>
  <si>
    <t>GUINEA</t>
  </si>
  <si>
    <t>GINAG</t>
  </si>
  <si>
    <t>INDIA</t>
  </si>
  <si>
    <t>INDE1</t>
  </si>
  <si>
    <t>JAPAN</t>
  </si>
  <si>
    <t>LBRLC</t>
  </si>
  <si>
    <t>KENYA</t>
  </si>
  <si>
    <t>KENSA</t>
  </si>
  <si>
    <t>KOREA REPUBLIC OF</t>
  </si>
  <si>
    <t>MUSCP</t>
  </si>
  <si>
    <t>LIBERIA</t>
  </si>
  <si>
    <t>CIVTL</t>
  </si>
  <si>
    <t>MOROCCO</t>
  </si>
  <si>
    <t>AUSVF</t>
  </si>
  <si>
    <t>MOZAMBIQUE</t>
  </si>
  <si>
    <t>MOZVC</t>
  </si>
  <si>
    <t>NEW ZEALAND</t>
  </si>
  <si>
    <t>NAM03</t>
  </si>
  <si>
    <t>NIGERIA</t>
  </si>
  <si>
    <t>NGAEM</t>
  </si>
  <si>
    <t>RUSSIAN FEDERATION</t>
  </si>
  <si>
    <t>ZAFVC</t>
  </si>
  <si>
    <t>SOUTH AFRICA</t>
  </si>
  <si>
    <t>KORSK</t>
  </si>
  <si>
    <t>TANZANIA UNITED REPUBLIC OF</t>
  </si>
  <si>
    <t>TZAVC</t>
  </si>
  <si>
    <t>CHINA</t>
  </si>
  <si>
    <t>NZLBS</t>
  </si>
  <si>
    <t>EGYPT</t>
  </si>
  <si>
    <t>TURTS</t>
  </si>
  <si>
    <t>HONG KONG</t>
  </si>
  <si>
    <t>PHLDG</t>
  </si>
  <si>
    <t>MALAYSIA</t>
  </si>
  <si>
    <t>DNKDM</t>
  </si>
  <si>
    <t>PANAMA</t>
  </si>
  <si>
    <t>GBRVF</t>
  </si>
  <si>
    <t>SINGAPORE</t>
  </si>
  <si>
    <t>EGYMS</t>
  </si>
  <si>
    <t>TAIWAN</t>
  </si>
  <si>
    <t>VNMVI</t>
  </si>
  <si>
    <t>BERMUDA</t>
  </si>
  <si>
    <t>SURDC</t>
  </si>
  <si>
    <t>FAROE ISLANDS</t>
  </si>
  <si>
    <t>VUTDP</t>
  </si>
  <si>
    <t>FIJI</t>
  </si>
  <si>
    <t>USAPU</t>
  </si>
  <si>
    <t>FINLAND ALAND</t>
  </si>
  <si>
    <t>SLBBM</t>
  </si>
  <si>
    <t>FRENCH POLYNESIA</t>
  </si>
  <si>
    <t>GBRAJ</t>
  </si>
  <si>
    <t>GUAM</t>
  </si>
  <si>
    <t>PYFVF</t>
  </si>
  <si>
    <t>GUERNSEY</t>
  </si>
  <si>
    <t>TONDP</t>
  </si>
  <si>
    <t>ISLE OF MAN</t>
  </si>
  <si>
    <t>SYCAT</t>
  </si>
  <si>
    <t>JERSEY</t>
  </si>
  <si>
    <t>WSMDP</t>
  </si>
  <si>
    <t>MADAGASCAR</t>
  </si>
  <si>
    <t>FJIDP</t>
  </si>
  <si>
    <t>PAPUA NEW GUINEA</t>
  </si>
  <si>
    <t>GBRGT</t>
  </si>
  <si>
    <t>REUNION</t>
  </si>
  <si>
    <t>FROKA</t>
  </si>
  <si>
    <t>SAMOA</t>
  </si>
  <si>
    <t>GBRMT</t>
  </si>
  <si>
    <t>SEYCHELLES</t>
  </si>
  <si>
    <t>FINAM</t>
  </si>
  <si>
    <t>SOLOMON ISLANDS</t>
  </si>
  <si>
    <t>MDGCO</t>
  </si>
  <si>
    <t>TONGA</t>
  </si>
  <si>
    <t>PNGDP</t>
  </si>
  <si>
    <t>VANUATU</t>
  </si>
  <si>
    <t>FRARE</t>
  </si>
  <si>
    <t>BAHRAIN</t>
  </si>
  <si>
    <t>LBNLC</t>
  </si>
  <si>
    <t>GEORGIA</t>
  </si>
  <si>
    <t>KWTMT</t>
  </si>
  <si>
    <t>IRAN ISLAMIC REPUBLIC OF</t>
  </si>
  <si>
    <t>IRN11</t>
  </si>
  <si>
    <t>IRAQ</t>
  </si>
  <si>
    <t>QATB1</t>
  </si>
  <si>
    <t>ISRAEL</t>
  </si>
  <si>
    <t>IRQAT</t>
  </si>
  <si>
    <t>JORDAN</t>
  </si>
  <si>
    <t>YEMSP</t>
  </si>
  <si>
    <t>KUWAIT</t>
  </si>
  <si>
    <t>JORFL</t>
  </si>
  <si>
    <t>OMAN</t>
  </si>
  <si>
    <t>OMNNT</t>
  </si>
  <si>
    <t>QATAR</t>
  </si>
  <si>
    <t>ISR01</t>
  </si>
  <si>
    <t>SAUDI ARABIA</t>
  </si>
  <si>
    <t>GEOMA</t>
  </si>
  <si>
    <t>UNITED ARAB EMIRATES</t>
  </si>
  <si>
    <t>BHRMV</t>
  </si>
  <si>
    <t>YEMEN</t>
  </si>
  <si>
    <t>AREDU</t>
  </si>
  <si>
    <t>ANGOLA</t>
  </si>
  <si>
    <t>AGOUT</t>
  </si>
  <si>
    <t>BAHAMAS</t>
  </si>
  <si>
    <t>ATGCW</t>
  </si>
  <si>
    <t>COOK ISLANDS</t>
  </si>
  <si>
    <t>COKTC</t>
  </si>
  <si>
    <t>CUBA</t>
  </si>
  <si>
    <t>CUB01</t>
  </si>
  <si>
    <t>GUYANA</t>
  </si>
  <si>
    <t>GTMCM</t>
  </si>
  <si>
    <t>HAITI</t>
  </si>
  <si>
    <t>HTIHT</t>
  </si>
  <si>
    <t>LEBANON</t>
  </si>
  <si>
    <t>SAUZN</t>
  </si>
  <si>
    <t>MAURITIUS</t>
  </si>
  <si>
    <t>IND07</t>
  </si>
  <si>
    <t>NAMIBIA</t>
  </si>
  <si>
    <t>JPNJP</t>
  </si>
  <si>
    <t>NEW CALEDONIA</t>
  </si>
  <si>
    <t>NCLPT</t>
  </si>
  <si>
    <t>SAO TOME AND PRINCIPE</t>
  </si>
  <si>
    <t>STPST</t>
  </si>
  <si>
    <t>VENEZUELA</t>
  </si>
  <si>
    <t>VENMS</t>
  </si>
  <si>
    <t>DJIBOUTI</t>
  </si>
  <si>
    <t>DJIDJ</t>
  </si>
  <si>
    <t>African Waters</t>
  </si>
  <si>
    <t>American Waters</t>
  </si>
  <si>
    <t>Asian Waters</t>
  </si>
  <si>
    <t>Caribbean Waters</t>
  </si>
  <si>
    <t>European Waters</t>
  </si>
  <si>
    <t>Global Sea Streets</t>
  </si>
  <si>
    <t>Exotic Islands</t>
  </si>
  <si>
    <t>Gulf &amp; Middle Eastern Waters</t>
  </si>
  <si>
    <t>Waters in Rest of World</t>
  </si>
  <si>
    <t>Suriname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</si>
</sst>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Vodafone Lt"/>
      <family val="2"/>
    </font>
    <font>
      <b/>
      <sz val="12"/>
      <color theme="1"/>
      <name val="Vodafone Lt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0"/>
      </top>
      <bottom/>
      <diagonal/>
    </border>
    <border>
      <left style="thin">
        <color theme="6"/>
      </left>
      <right/>
      <top style="thin">
        <color theme="0"/>
      </top>
      <bottom style="thin">
        <color theme="6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/>
    <xf numFmtId="165" fontId="1" fillId="0" borderId="0" xfId="0" applyNumberFormat="1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6" xfId="0" applyFont="1" applyBorder="1"/>
    <xf numFmtId="0" fontId="2" fillId="0" borderId="1" xfId="0" applyFont="1" applyBorder="1"/>
    <xf numFmtId="164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/>
    <xf numFmtId="165" fontId="1" fillId="0" borderId="2" xfId="0" applyNumberFormat="1" applyFont="1" applyBorder="1"/>
    <xf numFmtId="0" fontId="2" fillId="0" borderId="7" xfId="0" applyFont="1" applyBorder="1"/>
    <xf numFmtId="164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/>
    <xf numFmtId="165" fontId="1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60"/>
  <sheetViews>
    <sheetView showGridLines="0" tabSelected="1" topLeftCell="A2" zoomScaleNormal="100" workbookViewId="0">
      <selection activeCell="A2" sqref="A2"/>
    </sheetView>
  </sheetViews>
  <sheetFormatPr defaultRowHeight="15" x14ac:dyDescent="0.3"/>
  <cols>
    <col min="1" max="1" width="2.7265625" style="1" customWidth="1"/>
    <col min="2" max="2" width="25.90625" style="1" bestFit="1" customWidth="1"/>
    <col min="3" max="3" width="27.08984375" style="1" hidden="1" customWidth="1"/>
    <col min="4" max="7" width="0" style="1" hidden="1" customWidth="1"/>
    <col min="8" max="8" width="11.6328125" style="2" hidden="1" customWidth="1"/>
    <col min="9" max="17" width="0" style="1" hidden="1" customWidth="1"/>
    <col min="18" max="20" width="0" style="3" hidden="1" customWidth="1"/>
    <col min="21" max="21" width="0" style="4" hidden="1" customWidth="1"/>
    <col min="22" max="29" width="0" style="1" hidden="1" customWidth="1"/>
    <col min="30" max="30" width="29.36328125" style="1" bestFit="1" customWidth="1"/>
    <col min="31" max="31" width="2.7265625" style="1" customWidth="1"/>
    <col min="32" max="16384" width="8.7265625" style="1"/>
  </cols>
  <sheetData>
    <row r="1" spans="2:30" hidden="1" x14ac:dyDescent="0.3">
      <c r="H1" s="2" t="s">
        <v>0</v>
      </c>
      <c r="Q1" s="1" t="s">
        <v>1</v>
      </c>
      <c r="R1" s="3" t="s">
        <v>2</v>
      </c>
      <c r="S1" s="3" t="s">
        <v>3</v>
      </c>
      <c r="T1" s="3" t="s">
        <v>4</v>
      </c>
      <c r="U1" s="4" t="s">
        <v>5</v>
      </c>
      <c r="AC1" s="1" t="s">
        <v>6</v>
      </c>
    </row>
    <row r="3" spans="2:30" x14ac:dyDescent="0.3">
      <c r="B3" s="10" t="s">
        <v>325</v>
      </c>
      <c r="C3" s="5" t="s">
        <v>7</v>
      </c>
      <c r="D3" s="5">
        <v>3.5200072294807372E-2</v>
      </c>
      <c r="E3" s="5">
        <v>0.03</v>
      </c>
      <c r="F3" s="5">
        <v>78.769230769230774</v>
      </c>
      <c r="G3" s="5">
        <v>7.6923076923076927E-2</v>
      </c>
      <c r="H3" s="11">
        <v>4.2857142857142858E-2</v>
      </c>
      <c r="I3" s="5">
        <v>3.3758241758241758</v>
      </c>
      <c r="J3" s="5">
        <v>2.3630769230769233</v>
      </c>
      <c r="K3" s="5">
        <v>1.0127472527472525</v>
      </c>
      <c r="L3" s="5">
        <v>0.29999999999999993</v>
      </c>
      <c r="M3" s="5" t="s">
        <v>8</v>
      </c>
      <c r="N3" s="5">
        <v>5</v>
      </c>
      <c r="O3" s="5">
        <v>2</v>
      </c>
      <c r="P3" s="5"/>
      <c r="Q3" s="5">
        <v>0.20629677010350944</v>
      </c>
      <c r="R3" s="12">
        <f t="shared" ref="R3:R28" si="0">SUM(H3*102400)*0.9925</f>
        <v>4355.6571428571433</v>
      </c>
      <c r="S3" s="12">
        <f t="shared" ref="S3:S28" si="1">SUM(H3*256000)*0.985</f>
        <v>10806.857142857141</v>
      </c>
      <c r="T3" s="12">
        <f t="shared" ref="T3:T28" si="2">SUM(H3*512000)*0.97</f>
        <v>21284.571428571428</v>
      </c>
      <c r="U3" s="13">
        <v>5.0285817564010536E-2</v>
      </c>
      <c r="V3" s="5">
        <v>3.960975168118984</v>
      </c>
      <c r="W3" s="5">
        <v>2.7726826176832886</v>
      </c>
      <c r="X3" s="5">
        <v>1.1882925504356954</v>
      </c>
      <c r="Y3" s="5">
        <v>0.30000000000000004</v>
      </c>
      <c r="Z3" s="5"/>
      <c r="AA3" s="5" t="b">
        <v>1</v>
      </c>
      <c r="AB3" s="5"/>
      <c r="AC3" s="5" t="s">
        <v>9</v>
      </c>
      <c r="AD3" s="6" t="str">
        <f>PROPER(C3)</f>
        <v>Benin</v>
      </c>
    </row>
    <row r="4" spans="2:30" x14ac:dyDescent="0.3">
      <c r="B4" s="9"/>
      <c r="C4" s="5" t="s">
        <v>10</v>
      </c>
      <c r="D4" s="5">
        <v>0.77292105639999997</v>
      </c>
      <c r="E4" s="5">
        <v>0.1</v>
      </c>
      <c r="F4" s="5">
        <v>78.769230769230774</v>
      </c>
      <c r="G4" s="5">
        <v>7.6923076923076927E-2</v>
      </c>
      <c r="H4" s="11">
        <v>0.14285714285714288</v>
      </c>
      <c r="I4" s="5">
        <v>11.252747252747255</v>
      </c>
      <c r="J4" s="5">
        <v>7.8769230769230774</v>
      </c>
      <c r="K4" s="5">
        <v>3.375824175824178</v>
      </c>
      <c r="L4" s="5">
        <v>0.3000000000000001</v>
      </c>
      <c r="M4" s="5" t="s">
        <v>8</v>
      </c>
      <c r="N4" s="5">
        <v>2</v>
      </c>
      <c r="O4" s="5">
        <v>2</v>
      </c>
      <c r="P4" s="5"/>
      <c r="Q4" s="5">
        <v>0.20629677010350944</v>
      </c>
      <c r="R4" s="12">
        <f t="shared" si="0"/>
        <v>14518.857142857147</v>
      </c>
      <c r="S4" s="12">
        <f t="shared" si="1"/>
        <v>36022.857142857152</v>
      </c>
      <c r="T4" s="12">
        <f t="shared" si="2"/>
        <v>70948.571428571449</v>
      </c>
      <c r="U4" s="13">
        <v>1.1041729377142857</v>
      </c>
      <c r="V4" s="5">
        <v>86.974852939956051</v>
      </c>
      <c r="W4" s="5">
        <v>60.882397057969229</v>
      </c>
      <c r="X4" s="5">
        <v>26.092455881986822</v>
      </c>
      <c r="Y4" s="5">
        <v>0.3000000000000001</v>
      </c>
      <c r="Z4" s="5"/>
      <c r="AA4" s="5" t="b">
        <v>1</v>
      </c>
      <c r="AB4" s="5"/>
      <c r="AC4" s="5" t="s">
        <v>11</v>
      </c>
      <c r="AD4" s="6" t="str">
        <f t="shared" ref="AD4:AD53" si="3">PROPER(C4)</f>
        <v>Cameroon</v>
      </c>
    </row>
    <row r="5" spans="2:30" x14ac:dyDescent="0.3">
      <c r="B5" s="9"/>
      <c r="C5" s="5" t="s">
        <v>12</v>
      </c>
      <c r="D5" s="5">
        <v>0.60303752984395542</v>
      </c>
      <c r="E5" s="5">
        <v>8.3565459610027856E-2</v>
      </c>
      <c r="F5" s="5">
        <v>78.769230769230774</v>
      </c>
      <c r="G5" s="5">
        <v>7.6923076923076927E-2</v>
      </c>
      <c r="H5" s="11">
        <v>0.11937922801432552</v>
      </c>
      <c r="I5" s="5">
        <v>9.4034099605130255</v>
      </c>
      <c r="J5" s="5">
        <v>6.5823869723591173</v>
      </c>
      <c r="K5" s="5">
        <v>2.8210229881539082</v>
      </c>
      <c r="L5" s="5">
        <v>0.30000000000000004</v>
      </c>
      <c r="M5" s="5" t="s">
        <v>8</v>
      </c>
      <c r="N5" s="5">
        <v>2</v>
      </c>
      <c r="O5" s="5">
        <v>2</v>
      </c>
      <c r="P5" s="5"/>
      <c r="Q5" s="5">
        <v>0.20629677010350944</v>
      </c>
      <c r="R5" s="12">
        <f t="shared" si="0"/>
        <v>12132.749701551931</v>
      </c>
      <c r="S5" s="12">
        <f t="shared" si="1"/>
        <v>30102.666136092324</v>
      </c>
      <c r="T5" s="12">
        <f t="shared" si="2"/>
        <v>59288.499801034624</v>
      </c>
      <c r="U5" s="13">
        <v>0.8614821854913649</v>
      </c>
      <c r="V5" s="5">
        <v>67.858289072550591</v>
      </c>
      <c r="W5" s="5">
        <v>47.500802350785413</v>
      </c>
      <c r="X5" s="5">
        <v>20.357486721765177</v>
      </c>
      <c r="Y5" s="5">
        <v>0.3</v>
      </c>
      <c r="Z5" s="5"/>
      <c r="AA5" s="5" t="b">
        <v>1</v>
      </c>
      <c r="AB5" s="5"/>
      <c r="AC5" s="5" t="s">
        <v>13</v>
      </c>
      <c r="AD5" s="6" t="str">
        <f t="shared" si="3"/>
        <v>Cape Verde</v>
      </c>
    </row>
    <row r="6" spans="2:30" x14ac:dyDescent="0.3">
      <c r="B6" s="9"/>
      <c r="C6" s="5" t="s">
        <v>14</v>
      </c>
      <c r="D6" s="5">
        <v>0.17430000000000001</v>
      </c>
      <c r="E6" s="5">
        <v>0.17430000000000001</v>
      </c>
      <c r="F6" s="5">
        <v>78.769230769230774</v>
      </c>
      <c r="G6" s="5">
        <v>7.6923076923076927E-2</v>
      </c>
      <c r="H6" s="11">
        <v>0.24900000000000003</v>
      </c>
      <c r="I6" s="5">
        <v>19.613538461538464</v>
      </c>
      <c r="J6" s="5">
        <v>13.729476923076925</v>
      </c>
      <c r="K6" s="5">
        <v>5.8840615384615393</v>
      </c>
      <c r="L6" s="5">
        <v>0.3</v>
      </c>
      <c r="M6" s="5" t="s">
        <v>8</v>
      </c>
      <c r="N6" s="5">
        <v>3</v>
      </c>
      <c r="O6" s="5">
        <v>1</v>
      </c>
      <c r="P6" s="5"/>
      <c r="Q6" s="5">
        <v>0.20629677010350944</v>
      </c>
      <c r="R6" s="12">
        <f t="shared" si="0"/>
        <v>25306.368000000002</v>
      </c>
      <c r="S6" s="12">
        <f t="shared" si="1"/>
        <v>62787.840000000004</v>
      </c>
      <c r="T6" s="12">
        <f t="shared" si="2"/>
        <v>123663.36000000002</v>
      </c>
      <c r="U6" s="13">
        <v>0.24900000000000003</v>
      </c>
      <c r="V6" s="5">
        <v>19.613538461538464</v>
      </c>
      <c r="W6" s="5">
        <v>13.729476923076925</v>
      </c>
      <c r="X6" s="5">
        <v>5.8840615384615393</v>
      </c>
      <c r="Y6" s="5">
        <v>0.3</v>
      </c>
      <c r="Z6" s="5"/>
      <c r="AA6" s="5" t="b">
        <v>1</v>
      </c>
      <c r="AB6" s="5"/>
      <c r="AC6" s="5" t="s">
        <v>15</v>
      </c>
      <c r="AD6" s="6" t="str">
        <f t="shared" si="3"/>
        <v>Equatorial Guinea</v>
      </c>
    </row>
    <row r="7" spans="2:30" x14ac:dyDescent="0.3">
      <c r="B7" s="9"/>
      <c r="C7" s="5" t="s">
        <v>16</v>
      </c>
      <c r="D7" s="5">
        <v>0.25253500000000001</v>
      </c>
      <c r="E7" s="5">
        <v>0.25</v>
      </c>
      <c r="F7" s="5">
        <v>78.769230769230774</v>
      </c>
      <c r="G7" s="5">
        <v>7.6923076923076927E-2</v>
      </c>
      <c r="H7" s="11">
        <v>0.35714285714285715</v>
      </c>
      <c r="I7" s="5">
        <v>28.131868131868135</v>
      </c>
      <c r="J7" s="5">
        <v>19.692307692307693</v>
      </c>
      <c r="K7" s="5">
        <v>8.4395604395604416</v>
      </c>
      <c r="L7" s="5">
        <v>0.30000000000000004</v>
      </c>
      <c r="M7" s="5" t="s">
        <v>8</v>
      </c>
      <c r="N7" s="5">
        <v>5</v>
      </c>
      <c r="O7" s="5">
        <v>2</v>
      </c>
      <c r="P7" s="5"/>
      <c r="Q7" s="5">
        <v>0.20629677010350944</v>
      </c>
      <c r="R7" s="12">
        <f t="shared" si="0"/>
        <v>36297.142857142862</v>
      </c>
      <c r="S7" s="12">
        <f t="shared" si="1"/>
        <v>90057.142857142855</v>
      </c>
      <c r="T7" s="12">
        <f t="shared" si="2"/>
        <v>177371.42857142858</v>
      </c>
      <c r="U7" s="13">
        <v>0.36076428571428576</v>
      </c>
      <c r="V7" s="5">
        <v>28.417125274725279</v>
      </c>
      <c r="W7" s="5">
        <v>19.891987692307694</v>
      </c>
      <c r="X7" s="5">
        <v>8.5251375824175852</v>
      </c>
      <c r="Y7" s="5">
        <v>0.30000000000000004</v>
      </c>
      <c r="Z7" s="5"/>
      <c r="AA7" s="5" t="b">
        <v>1</v>
      </c>
      <c r="AB7" s="5"/>
      <c r="AC7" s="5" t="s">
        <v>17</v>
      </c>
      <c r="AD7" s="6" t="str">
        <f t="shared" si="3"/>
        <v>Gambia</v>
      </c>
    </row>
    <row r="8" spans="2:30" x14ac:dyDescent="0.3">
      <c r="B8" s="9"/>
      <c r="C8" s="5" t="s">
        <v>18</v>
      </c>
      <c r="D8" s="5">
        <v>0.03</v>
      </c>
      <c r="E8" s="5">
        <v>0.03</v>
      </c>
      <c r="F8" s="5">
        <v>78.769230769230774</v>
      </c>
      <c r="G8" s="5">
        <v>7.6923076923076927E-2</v>
      </c>
      <c r="H8" s="11">
        <v>4.2857142857142858E-2</v>
      </c>
      <c r="I8" s="5">
        <v>3.3758241758241758</v>
      </c>
      <c r="J8" s="5">
        <v>2.3630769230769233</v>
      </c>
      <c r="K8" s="5">
        <v>1.0127472527472525</v>
      </c>
      <c r="L8" s="5">
        <v>0.29999999999999993</v>
      </c>
      <c r="M8" s="5" t="s">
        <v>8</v>
      </c>
      <c r="N8" s="5">
        <v>2</v>
      </c>
      <c r="O8" s="5">
        <v>1</v>
      </c>
      <c r="P8" s="5"/>
      <c r="Q8" s="5">
        <v>0.20629677010350944</v>
      </c>
      <c r="R8" s="12">
        <f t="shared" si="0"/>
        <v>4355.6571428571433</v>
      </c>
      <c r="S8" s="12">
        <f t="shared" si="1"/>
        <v>10806.857142857141</v>
      </c>
      <c r="T8" s="12">
        <f t="shared" si="2"/>
        <v>21284.571428571428</v>
      </c>
      <c r="U8" s="13">
        <v>4.2857142857142858E-2</v>
      </c>
      <c r="V8" s="5">
        <v>3.3758241758241758</v>
      </c>
      <c r="W8" s="5">
        <v>2.3630769230769233</v>
      </c>
      <c r="X8" s="5">
        <v>1.0127472527472525</v>
      </c>
      <c r="Y8" s="5">
        <v>0.29999999999999993</v>
      </c>
      <c r="Z8" s="5"/>
      <c r="AA8" s="5" t="b">
        <v>1</v>
      </c>
      <c r="AB8" s="5"/>
      <c r="AC8" s="5" t="s">
        <v>19</v>
      </c>
      <c r="AD8" s="6" t="str">
        <f t="shared" si="3"/>
        <v>Guinea-Bissau</v>
      </c>
    </row>
    <row r="9" spans="2:30" x14ac:dyDescent="0.3">
      <c r="B9" s="9"/>
      <c r="C9" s="5" t="s">
        <v>20</v>
      </c>
      <c r="D9" s="5">
        <v>0.5</v>
      </c>
      <c r="E9" s="5">
        <v>0.5</v>
      </c>
      <c r="F9" s="5">
        <v>78.769230769230774</v>
      </c>
      <c r="G9" s="5">
        <v>7.6923076923076927E-2</v>
      </c>
      <c r="H9" s="11">
        <v>0.7142857142857143</v>
      </c>
      <c r="I9" s="5">
        <v>56.26373626373627</v>
      </c>
      <c r="J9" s="5">
        <v>39.384615384615387</v>
      </c>
      <c r="K9" s="5">
        <v>16.879120879120883</v>
      </c>
      <c r="L9" s="5">
        <v>0.30000000000000004</v>
      </c>
      <c r="M9" s="5" t="s">
        <v>8</v>
      </c>
      <c r="N9" s="5">
        <v>2</v>
      </c>
      <c r="O9" s="5">
        <v>1</v>
      </c>
      <c r="P9" s="5"/>
      <c r="Q9" s="5">
        <v>0.20629677010350944</v>
      </c>
      <c r="R9" s="12">
        <f t="shared" si="0"/>
        <v>72594.285714285725</v>
      </c>
      <c r="S9" s="12">
        <f t="shared" si="1"/>
        <v>180114.28571428571</v>
      </c>
      <c r="T9" s="12">
        <f t="shared" si="2"/>
        <v>354742.85714285716</v>
      </c>
      <c r="U9" s="13">
        <v>0.7142857142857143</v>
      </c>
      <c r="V9" s="5">
        <v>56.26373626373627</v>
      </c>
      <c r="W9" s="5">
        <v>39.384615384615387</v>
      </c>
      <c r="X9" s="5">
        <v>16.879120879120883</v>
      </c>
      <c r="Y9" s="5">
        <v>0.30000000000000004</v>
      </c>
      <c r="Z9" s="5"/>
      <c r="AA9" s="5" t="b">
        <v>1</v>
      </c>
      <c r="AB9" s="5"/>
      <c r="AC9" s="5" t="s">
        <v>21</v>
      </c>
      <c r="AD9" s="6" t="str">
        <f t="shared" si="3"/>
        <v>Libyan Arab Jamahiriya</v>
      </c>
    </row>
    <row r="10" spans="2:30" x14ac:dyDescent="0.3">
      <c r="B10" s="9"/>
      <c r="C10" s="5" t="s">
        <v>22</v>
      </c>
      <c r="D10" s="5">
        <v>0.24966104</v>
      </c>
      <c r="E10" s="5">
        <v>0.23</v>
      </c>
      <c r="F10" s="5">
        <v>78.769230769230774</v>
      </c>
      <c r="G10" s="5">
        <v>7.6923076923076927E-2</v>
      </c>
      <c r="H10" s="11">
        <v>0.32857142857142863</v>
      </c>
      <c r="I10" s="5">
        <v>25.881318681318685</v>
      </c>
      <c r="J10" s="5">
        <v>18.116923076923079</v>
      </c>
      <c r="K10" s="5">
        <v>7.7643956043956059</v>
      </c>
      <c r="L10" s="5">
        <v>0.3</v>
      </c>
      <c r="M10" s="5" t="s">
        <v>8</v>
      </c>
      <c r="N10" s="5">
        <v>3</v>
      </c>
      <c r="O10" s="5">
        <v>3</v>
      </c>
      <c r="P10" s="5"/>
      <c r="Q10" s="5">
        <v>0.20629677010350944</v>
      </c>
      <c r="R10" s="12">
        <f t="shared" si="0"/>
        <v>33393.371428571438</v>
      </c>
      <c r="S10" s="12">
        <f t="shared" si="1"/>
        <v>82852.571428571435</v>
      </c>
      <c r="T10" s="12">
        <f t="shared" si="2"/>
        <v>163181.71428571429</v>
      </c>
      <c r="U10" s="13">
        <v>0.3566586285714286</v>
      </c>
      <c r="V10" s="5">
        <v>28.093725819780225</v>
      </c>
      <c r="W10" s="5">
        <v>19.665608073846155</v>
      </c>
      <c r="X10" s="5">
        <v>8.4281177459340704</v>
      </c>
      <c r="Y10" s="5">
        <v>0.3000000000000001</v>
      </c>
      <c r="Z10" s="5"/>
      <c r="AA10" s="5" t="b">
        <v>1</v>
      </c>
      <c r="AB10" s="5"/>
      <c r="AC10" s="5" t="s">
        <v>23</v>
      </c>
      <c r="AD10" s="6" t="str">
        <f t="shared" si="3"/>
        <v>Mauritania</v>
      </c>
    </row>
    <row r="11" spans="2:30" x14ac:dyDescent="0.3">
      <c r="B11" s="9"/>
      <c r="C11" s="5" t="s">
        <v>24</v>
      </c>
      <c r="D11" s="5">
        <v>4.6431054461181925E-2</v>
      </c>
      <c r="E11" s="5">
        <v>4.6431054461181925E-2</v>
      </c>
      <c r="F11" s="5">
        <v>78.769230769230774</v>
      </c>
      <c r="G11" s="5">
        <v>7.6923076923076927E-2</v>
      </c>
      <c r="H11" s="11">
        <v>6.6330077801688467E-2</v>
      </c>
      <c r="I11" s="5">
        <v>5.2247692053022305</v>
      </c>
      <c r="J11" s="5">
        <v>3.657338443711561</v>
      </c>
      <c r="K11" s="5">
        <v>1.5674307615906695</v>
      </c>
      <c r="L11" s="5">
        <v>0.30000000000000004</v>
      </c>
      <c r="M11" s="5" t="s">
        <v>8</v>
      </c>
      <c r="N11" s="5">
        <v>4</v>
      </c>
      <c r="O11" s="5">
        <v>1</v>
      </c>
      <c r="P11" s="5"/>
      <c r="Q11" s="5">
        <v>0.20629677010350944</v>
      </c>
      <c r="R11" s="12">
        <f t="shared" si="0"/>
        <v>6741.2584671412033</v>
      </c>
      <c r="S11" s="12">
        <f t="shared" si="1"/>
        <v>16725.79241847376</v>
      </c>
      <c r="T11" s="12">
        <f t="shared" si="2"/>
        <v>32942.169839430557</v>
      </c>
      <c r="U11" s="13">
        <v>6.6330077801688467E-2</v>
      </c>
      <c r="V11" s="5">
        <v>5.2247692053022305</v>
      </c>
      <c r="W11" s="5">
        <v>3.657338443711561</v>
      </c>
      <c r="X11" s="5">
        <v>1.5674307615906695</v>
      </c>
      <c r="Y11" s="5">
        <v>0.30000000000000004</v>
      </c>
      <c r="Z11" s="5"/>
      <c r="AA11" s="5" t="b">
        <v>1</v>
      </c>
      <c r="AB11" s="5"/>
      <c r="AC11" s="5" t="s">
        <v>25</v>
      </c>
      <c r="AD11" s="6" t="str">
        <f t="shared" si="3"/>
        <v>Republic Of Congo</v>
      </c>
    </row>
    <row r="12" spans="2:30" x14ac:dyDescent="0.3">
      <c r="B12" s="9"/>
      <c r="C12" s="5" t="s">
        <v>26</v>
      </c>
      <c r="D12" s="5">
        <v>0.52543585964066197</v>
      </c>
      <c r="E12" s="5">
        <v>5.9101654846335699E-2</v>
      </c>
      <c r="F12" s="5">
        <v>78.769230769230774</v>
      </c>
      <c r="G12" s="5">
        <v>7.6923076923076927E-2</v>
      </c>
      <c r="H12" s="11">
        <v>8.4430935494765297E-2</v>
      </c>
      <c r="I12" s="5">
        <v>6.6505598420492049</v>
      </c>
      <c r="J12" s="5">
        <v>4.6553918894344433</v>
      </c>
      <c r="K12" s="5">
        <v>1.9951679526147617</v>
      </c>
      <c r="L12" s="5">
        <v>0.30000000000000004</v>
      </c>
      <c r="M12" s="5" t="s">
        <v>8</v>
      </c>
      <c r="N12" s="5">
        <v>4</v>
      </c>
      <c r="O12" s="5">
        <v>3</v>
      </c>
      <c r="P12" s="5"/>
      <c r="Q12" s="5">
        <v>0.20629677010350944</v>
      </c>
      <c r="R12" s="12">
        <f t="shared" si="0"/>
        <v>8580.8848362039862</v>
      </c>
      <c r="S12" s="12">
        <f t="shared" si="1"/>
        <v>21290.104694360016</v>
      </c>
      <c r="T12" s="12">
        <f t="shared" si="2"/>
        <v>41931.779804120233</v>
      </c>
      <c r="U12" s="13">
        <v>0.7506226566295171</v>
      </c>
      <c r="V12" s="5">
        <v>59.125969260663503</v>
      </c>
      <c r="W12" s="5">
        <v>41.388178482464454</v>
      </c>
      <c r="X12" s="5">
        <v>17.737790778199049</v>
      </c>
      <c r="Y12" s="5">
        <v>0.3</v>
      </c>
      <c r="Z12" s="5"/>
      <c r="AA12" s="5" t="b">
        <v>1</v>
      </c>
      <c r="AB12" s="5"/>
      <c r="AC12" s="5" t="s">
        <v>27</v>
      </c>
      <c r="AD12" s="6" t="str">
        <f t="shared" si="3"/>
        <v>Senegal</v>
      </c>
    </row>
    <row r="13" spans="2:30" x14ac:dyDescent="0.3">
      <c r="B13" s="9"/>
      <c r="C13" s="5" t="s">
        <v>28</v>
      </c>
      <c r="D13" s="5">
        <v>0.12692622772000001</v>
      </c>
      <c r="E13" s="5">
        <v>0.1</v>
      </c>
      <c r="F13" s="5">
        <v>78.769230769230774</v>
      </c>
      <c r="G13" s="5">
        <v>7.6923076923076927E-2</v>
      </c>
      <c r="H13" s="11">
        <v>0.14285714285714288</v>
      </c>
      <c r="I13" s="5">
        <v>11.252747252747255</v>
      </c>
      <c r="J13" s="5">
        <v>7.8769230769230774</v>
      </c>
      <c r="K13" s="5">
        <v>3.375824175824178</v>
      </c>
      <c r="L13" s="5">
        <v>0.3000000000000001</v>
      </c>
      <c r="M13" s="5" t="s">
        <v>8</v>
      </c>
      <c r="N13" s="5">
        <v>4</v>
      </c>
      <c r="O13" s="5">
        <v>2</v>
      </c>
      <c r="P13" s="5"/>
      <c r="Q13" s="5">
        <v>0.20629677010350944</v>
      </c>
      <c r="R13" s="12">
        <f t="shared" si="0"/>
        <v>14518.857142857147</v>
      </c>
      <c r="S13" s="12">
        <f t="shared" si="1"/>
        <v>36022.857142857152</v>
      </c>
      <c r="T13" s="12">
        <f t="shared" si="2"/>
        <v>70948.571428571449</v>
      </c>
      <c r="U13" s="13">
        <v>0.18132318245714288</v>
      </c>
      <c r="V13" s="5">
        <v>14.282687602778024</v>
      </c>
      <c r="W13" s="5">
        <v>9.9978813219446163</v>
      </c>
      <c r="X13" s="5">
        <v>4.2848062808334078</v>
      </c>
      <c r="Y13" s="5">
        <v>0.30000000000000004</v>
      </c>
      <c r="Z13" s="5"/>
      <c r="AA13" s="5" t="b">
        <v>1</v>
      </c>
      <c r="AB13" s="5"/>
      <c r="AC13" s="5" t="s">
        <v>29</v>
      </c>
      <c r="AD13" s="6" t="str">
        <f t="shared" si="3"/>
        <v>Sierra Leon</v>
      </c>
    </row>
    <row r="14" spans="2:30" x14ac:dyDescent="0.3">
      <c r="B14" s="9"/>
      <c r="C14" s="5" t="s">
        <v>30</v>
      </c>
      <c r="D14" s="5">
        <v>5.2518579313232838E-2</v>
      </c>
      <c r="E14" s="5">
        <v>0.03</v>
      </c>
      <c r="F14" s="5">
        <v>78.769230769230774</v>
      </c>
      <c r="G14" s="5">
        <v>7.6923076923076927E-2</v>
      </c>
      <c r="H14" s="11">
        <v>4.2857142857142858E-2</v>
      </c>
      <c r="I14" s="5">
        <v>3.3758241758241758</v>
      </c>
      <c r="J14" s="5">
        <v>2.3630769230769233</v>
      </c>
      <c r="K14" s="5">
        <v>1.0127472527472525</v>
      </c>
      <c r="L14" s="5">
        <v>0.29999999999999993</v>
      </c>
      <c r="M14" s="5" t="s">
        <v>8</v>
      </c>
      <c r="N14" s="5">
        <v>3</v>
      </c>
      <c r="O14" s="5">
        <v>2</v>
      </c>
      <c r="P14" s="5"/>
      <c r="Q14" s="5">
        <v>0.20629677010350944</v>
      </c>
      <c r="R14" s="12">
        <f t="shared" si="0"/>
        <v>4355.6571428571433</v>
      </c>
      <c r="S14" s="12">
        <f t="shared" si="1"/>
        <v>10806.857142857141</v>
      </c>
      <c r="T14" s="12">
        <f t="shared" si="2"/>
        <v>21284.571428571428</v>
      </c>
      <c r="U14" s="13">
        <v>7.5026541876046918E-2</v>
      </c>
      <c r="V14" s="5">
        <v>5.9097829908516957</v>
      </c>
      <c r="W14" s="5">
        <v>4.1368480935961864</v>
      </c>
      <c r="X14" s="5">
        <v>1.7729348972555092</v>
      </c>
      <c r="Y14" s="5">
        <v>0.3000000000000001</v>
      </c>
      <c r="Z14" s="5"/>
      <c r="AA14" s="5" t="b">
        <v>1</v>
      </c>
      <c r="AB14" s="5"/>
      <c r="AC14" s="5" t="s">
        <v>31</v>
      </c>
      <c r="AD14" s="6" t="str">
        <f t="shared" si="3"/>
        <v>Togo</v>
      </c>
    </row>
    <row r="15" spans="2:30" x14ac:dyDescent="0.3">
      <c r="B15" s="9"/>
      <c r="C15" s="5" t="s">
        <v>32</v>
      </c>
      <c r="D15" s="5">
        <v>0.29055993136829267</v>
      </c>
      <c r="E15" s="5">
        <v>0.24390243902439024</v>
      </c>
      <c r="F15" s="5">
        <v>78.769230769230774</v>
      </c>
      <c r="G15" s="5">
        <v>7.6923076923076927E-2</v>
      </c>
      <c r="H15" s="11">
        <v>0.34843205574912894</v>
      </c>
      <c r="I15" s="5">
        <v>27.44572500670062</v>
      </c>
      <c r="J15" s="5">
        <v>19.212007504690433</v>
      </c>
      <c r="K15" s="5">
        <v>8.2337175020101867</v>
      </c>
      <c r="L15" s="5">
        <v>0.30000000000000004</v>
      </c>
      <c r="M15" s="5" t="s">
        <v>8</v>
      </c>
      <c r="N15" s="5">
        <v>3</v>
      </c>
      <c r="O15" s="5">
        <v>3</v>
      </c>
      <c r="P15" s="5"/>
      <c r="Q15" s="5">
        <v>0.20629677010350944</v>
      </c>
      <c r="R15" s="12">
        <f t="shared" si="0"/>
        <v>35411.846689895472</v>
      </c>
      <c r="S15" s="12">
        <f t="shared" si="1"/>
        <v>87860.627177700357</v>
      </c>
      <c r="T15" s="12">
        <f t="shared" si="2"/>
        <v>173045.2961672474</v>
      </c>
      <c r="U15" s="13">
        <v>0.41508561624041812</v>
      </c>
      <c r="V15" s="5">
        <v>32.695974694629861</v>
      </c>
      <c r="W15" s="5">
        <v>22.8871822862409</v>
      </c>
      <c r="X15" s="5">
        <v>9.8087924083889604</v>
      </c>
      <c r="Y15" s="5">
        <v>0.30000000000000004</v>
      </c>
      <c r="Z15" s="5"/>
      <c r="AA15" s="5" t="b">
        <v>1</v>
      </c>
      <c r="AB15" s="5"/>
      <c r="AC15" s="5" t="s">
        <v>33</v>
      </c>
      <c r="AD15" s="6" t="str">
        <f t="shared" si="3"/>
        <v>Tunisia</v>
      </c>
    </row>
    <row r="16" spans="2:30" x14ac:dyDescent="0.3">
      <c r="B16" s="10" t="s">
        <v>326</v>
      </c>
      <c r="C16" s="5" t="s">
        <v>34</v>
      </c>
      <c r="D16" s="5">
        <v>8.2345079759184973E-3</v>
      </c>
      <c r="E16" s="5">
        <v>5.411255411255411E-3</v>
      </c>
      <c r="F16" s="5">
        <v>78.769230769230774</v>
      </c>
      <c r="G16" s="5">
        <v>7.6923076923076927E-2</v>
      </c>
      <c r="H16" s="11">
        <v>7.7303648732220164E-3</v>
      </c>
      <c r="I16" s="5">
        <v>0.60891489462918036</v>
      </c>
      <c r="J16" s="5">
        <v>0.42624042624042624</v>
      </c>
      <c r="K16" s="5">
        <v>0.18267446838875412</v>
      </c>
      <c r="L16" s="5">
        <v>0.30000000000000004</v>
      </c>
      <c r="M16" s="5" t="s">
        <v>8</v>
      </c>
      <c r="N16" s="5">
        <v>6</v>
      </c>
      <c r="O16" s="5">
        <v>3</v>
      </c>
      <c r="P16" s="5"/>
      <c r="Q16" s="5">
        <v>6.5140145568717009E-3</v>
      </c>
      <c r="R16" s="12">
        <f t="shared" si="0"/>
        <v>785.65244279529998</v>
      </c>
      <c r="S16" s="12">
        <f t="shared" si="1"/>
        <v>1949.2888064316635</v>
      </c>
      <c r="T16" s="12">
        <f t="shared" si="2"/>
        <v>3839.2084106369821</v>
      </c>
      <c r="U16" s="13">
        <v>1.176358282274071E-2</v>
      </c>
      <c r="V16" s="5">
        <v>0.92660837003742214</v>
      </c>
      <c r="W16" s="5">
        <v>0.64862585902619552</v>
      </c>
      <c r="X16" s="5">
        <v>0.27798251101122662</v>
      </c>
      <c r="Y16" s="5">
        <v>0.3</v>
      </c>
      <c r="Z16" s="5"/>
      <c r="AA16" s="5" t="b">
        <v>1</v>
      </c>
      <c r="AB16" s="5"/>
      <c r="AC16" s="5" t="s">
        <v>35</v>
      </c>
      <c r="AD16" s="6" t="str">
        <f t="shared" si="3"/>
        <v>Argentina</v>
      </c>
    </row>
    <row r="17" spans="2:30" x14ac:dyDescent="0.3">
      <c r="B17" s="9"/>
      <c r="C17" s="5" t="s">
        <v>36</v>
      </c>
      <c r="D17" s="5">
        <v>1.56818306143276E-2</v>
      </c>
      <c r="E17" s="5">
        <v>5.411255411255411E-3</v>
      </c>
      <c r="F17" s="5">
        <v>78.769230769230774</v>
      </c>
      <c r="G17" s="5">
        <v>7.6923076923076927E-2</v>
      </c>
      <c r="H17" s="11">
        <v>7.7303648732220164E-3</v>
      </c>
      <c r="I17" s="5">
        <v>0.60891489462918036</v>
      </c>
      <c r="J17" s="5">
        <v>0.42624042624042624</v>
      </c>
      <c r="K17" s="5">
        <v>0.18267446838875412</v>
      </c>
      <c r="L17" s="5">
        <v>0.30000000000000004</v>
      </c>
      <c r="M17" s="5" t="s">
        <v>8</v>
      </c>
      <c r="N17" s="5">
        <v>12</v>
      </c>
      <c r="O17" s="5">
        <v>10</v>
      </c>
      <c r="P17" s="5"/>
      <c r="Q17" s="5">
        <v>6.5140145568717009E-3</v>
      </c>
      <c r="R17" s="12">
        <f t="shared" si="0"/>
        <v>785.65244279529998</v>
      </c>
      <c r="S17" s="12">
        <f t="shared" si="1"/>
        <v>1949.2888064316635</v>
      </c>
      <c r="T17" s="12">
        <f t="shared" si="2"/>
        <v>3839.2084106369821</v>
      </c>
      <c r="U17" s="13">
        <v>2.2402615163325146E-2</v>
      </c>
      <c r="V17" s="5">
        <v>1.7646367636342271</v>
      </c>
      <c r="W17" s="5">
        <v>1.2352457345439587</v>
      </c>
      <c r="X17" s="5">
        <v>0.52939102909026836</v>
      </c>
      <c r="Y17" s="5">
        <v>0.30000000000000016</v>
      </c>
      <c r="Z17" s="5"/>
      <c r="AA17" s="5" t="b">
        <v>1</v>
      </c>
      <c r="AB17" s="5"/>
      <c r="AC17" s="5" t="s">
        <v>37</v>
      </c>
      <c r="AD17" s="6" t="str">
        <f t="shared" si="3"/>
        <v>Brazil</v>
      </c>
    </row>
    <row r="18" spans="2:30" x14ac:dyDescent="0.3">
      <c r="B18" s="9"/>
      <c r="C18" s="5" t="s">
        <v>38</v>
      </c>
      <c r="D18" s="5">
        <v>9.4968071500000015E-3</v>
      </c>
      <c r="E18" s="5">
        <v>4.6299999999999996E-3</v>
      </c>
      <c r="F18" s="5">
        <v>78.769230769230774</v>
      </c>
      <c r="G18" s="5">
        <v>7.6923076923076927E-2</v>
      </c>
      <c r="H18" s="11">
        <v>6.614285714285714E-3</v>
      </c>
      <c r="I18" s="5">
        <v>0.52100219780219781</v>
      </c>
      <c r="J18" s="5">
        <v>0.36470153846153847</v>
      </c>
      <c r="K18" s="5">
        <v>0.15630065934065934</v>
      </c>
      <c r="L18" s="5">
        <v>0.3</v>
      </c>
      <c r="M18" s="5" t="s">
        <v>8</v>
      </c>
      <c r="N18" s="5">
        <v>12</v>
      </c>
      <c r="O18" s="5">
        <v>5</v>
      </c>
      <c r="P18" s="5"/>
      <c r="Q18" s="5">
        <v>6.5140145568717009E-3</v>
      </c>
      <c r="R18" s="12">
        <f t="shared" si="0"/>
        <v>672.22308571428573</v>
      </c>
      <c r="S18" s="12">
        <f t="shared" si="1"/>
        <v>1667.8582857142856</v>
      </c>
      <c r="T18" s="12">
        <f t="shared" si="2"/>
        <v>3284.9188571428567</v>
      </c>
      <c r="U18" s="13">
        <v>1.356686735714286E-2</v>
      </c>
      <c r="V18" s="5">
        <v>1.06865170567033</v>
      </c>
      <c r="W18" s="5">
        <v>0.74805619396923095</v>
      </c>
      <c r="X18" s="5">
        <v>0.32059551170109901</v>
      </c>
      <c r="Y18" s="5">
        <v>0.30000000000000004</v>
      </c>
      <c r="Z18" s="5"/>
      <c r="AA18" s="5" t="b">
        <v>1</v>
      </c>
      <c r="AB18" s="5"/>
      <c r="AC18" s="5" t="s">
        <v>39</v>
      </c>
      <c r="AD18" s="6" t="str">
        <f t="shared" si="3"/>
        <v>Canada</v>
      </c>
    </row>
    <row r="19" spans="2:30" x14ac:dyDescent="0.3">
      <c r="B19" s="9"/>
      <c r="C19" s="5" t="s">
        <v>40</v>
      </c>
      <c r="D19" s="5">
        <v>7.1957340561383471E-3</v>
      </c>
      <c r="E19" s="5">
        <v>5.411255411255411E-3</v>
      </c>
      <c r="F19" s="5">
        <v>78.769230769230774</v>
      </c>
      <c r="G19" s="5">
        <v>7.6923076923076927E-2</v>
      </c>
      <c r="H19" s="11">
        <v>7.7303648732220164E-3</v>
      </c>
      <c r="I19" s="5">
        <v>0.60891489462918036</v>
      </c>
      <c r="J19" s="5">
        <v>0.42624042624042624</v>
      </c>
      <c r="K19" s="5">
        <v>0.18267446838875412</v>
      </c>
      <c r="L19" s="5">
        <v>0.30000000000000004</v>
      </c>
      <c r="M19" s="5" t="s">
        <v>8</v>
      </c>
      <c r="N19" s="5">
        <v>7</v>
      </c>
      <c r="O19" s="5">
        <v>3</v>
      </c>
      <c r="P19" s="5"/>
      <c r="Q19" s="5">
        <v>6.5140145568717009E-3</v>
      </c>
      <c r="R19" s="12">
        <f t="shared" si="0"/>
        <v>785.65244279529998</v>
      </c>
      <c r="S19" s="12">
        <f t="shared" si="1"/>
        <v>1949.2888064316635</v>
      </c>
      <c r="T19" s="12">
        <f t="shared" si="2"/>
        <v>3839.2084106369821</v>
      </c>
      <c r="U19" s="13">
        <v>1.027962008019764E-2</v>
      </c>
      <c r="V19" s="5">
        <v>0.80971776631710646</v>
      </c>
      <c r="W19" s="5">
        <v>0.56680243642197448</v>
      </c>
      <c r="X19" s="5">
        <v>0.24291532989513198</v>
      </c>
      <c r="Y19" s="5">
        <v>0.30000000000000004</v>
      </c>
      <c r="Z19" s="5"/>
      <c r="AA19" s="5" t="b">
        <v>1</v>
      </c>
      <c r="AB19" s="5"/>
      <c r="AC19" s="5" t="s">
        <v>41</v>
      </c>
      <c r="AD19" s="6" t="str">
        <f t="shared" si="3"/>
        <v>Chile</v>
      </c>
    </row>
    <row r="20" spans="2:30" x14ac:dyDescent="0.3">
      <c r="B20" s="9"/>
      <c r="C20" s="5" t="s">
        <v>42</v>
      </c>
      <c r="D20" s="5">
        <v>7.7734385749416365E-3</v>
      </c>
      <c r="E20" s="5">
        <v>5.0000000000000001E-3</v>
      </c>
      <c r="F20" s="5">
        <v>78.769230769230774</v>
      </c>
      <c r="G20" s="5">
        <v>7.6923076923076927E-2</v>
      </c>
      <c r="H20" s="11">
        <v>7.1428571428571435E-3</v>
      </c>
      <c r="I20" s="5">
        <v>0.56263736263736275</v>
      </c>
      <c r="J20" s="5">
        <v>0.3938461538461539</v>
      </c>
      <c r="K20" s="5">
        <v>0.16879120879120885</v>
      </c>
      <c r="L20" s="5">
        <v>0.30000000000000004</v>
      </c>
      <c r="M20" s="5" t="s">
        <v>8</v>
      </c>
      <c r="N20" s="5">
        <v>4</v>
      </c>
      <c r="O20" s="5">
        <v>3</v>
      </c>
      <c r="P20" s="5"/>
      <c r="Q20" s="5">
        <v>6.5140145568717009E-3</v>
      </c>
      <c r="R20" s="12">
        <f t="shared" si="0"/>
        <v>725.94285714285718</v>
      </c>
      <c r="S20" s="12">
        <f t="shared" si="1"/>
        <v>1801.1428571428571</v>
      </c>
      <c r="T20" s="12">
        <f t="shared" si="2"/>
        <v>3547.4285714285716</v>
      </c>
      <c r="U20" s="13">
        <v>1.1104912249916624E-2</v>
      </c>
      <c r="V20" s="5">
        <v>0.87472539568574026</v>
      </c>
      <c r="W20" s="5">
        <v>0.61230777698001815</v>
      </c>
      <c r="X20" s="5">
        <v>0.26241761870572211</v>
      </c>
      <c r="Y20" s="5">
        <v>0.30000000000000004</v>
      </c>
      <c r="Z20" s="5"/>
      <c r="AA20" s="5" t="b">
        <v>1</v>
      </c>
      <c r="AB20" s="5"/>
      <c r="AC20" s="5" t="s">
        <v>43</v>
      </c>
      <c r="AD20" s="6" t="str">
        <f t="shared" si="3"/>
        <v>Colombia</v>
      </c>
    </row>
    <row r="21" spans="2:30" x14ac:dyDescent="0.3">
      <c r="B21" s="9"/>
      <c r="C21" s="5" t="s">
        <v>44</v>
      </c>
      <c r="D21" s="5">
        <v>7.1270137162575634E-3</v>
      </c>
      <c r="E21" s="5">
        <v>5.411255411255411E-3</v>
      </c>
      <c r="F21" s="5">
        <v>78.769230769230774</v>
      </c>
      <c r="G21" s="5">
        <v>7.6923076923076927E-2</v>
      </c>
      <c r="H21" s="11">
        <v>7.7303648732220164E-3</v>
      </c>
      <c r="I21" s="5">
        <v>0.60891489462918036</v>
      </c>
      <c r="J21" s="5">
        <v>0.42624042624042624</v>
      </c>
      <c r="K21" s="5">
        <v>0.18267446838875412</v>
      </c>
      <c r="L21" s="5">
        <v>0.30000000000000004</v>
      </c>
      <c r="M21" s="5" t="s">
        <v>8</v>
      </c>
      <c r="N21" s="5">
        <v>3</v>
      </c>
      <c r="O21" s="5">
        <v>2</v>
      </c>
      <c r="P21" s="5"/>
      <c r="Q21" s="5">
        <v>6.5140145568717009E-3</v>
      </c>
      <c r="R21" s="12">
        <f t="shared" si="0"/>
        <v>785.65244279529998</v>
      </c>
      <c r="S21" s="12">
        <f t="shared" si="1"/>
        <v>1949.2888064316635</v>
      </c>
      <c r="T21" s="12">
        <f t="shared" si="2"/>
        <v>3839.2084106369821</v>
      </c>
      <c r="U21" s="13">
        <v>1.0181448166082234E-2</v>
      </c>
      <c r="V21" s="5">
        <v>0.80198484015909288</v>
      </c>
      <c r="W21" s="5">
        <v>0.56138938811136507</v>
      </c>
      <c r="X21" s="5">
        <v>0.24059545204772781</v>
      </c>
      <c r="Y21" s="5">
        <v>0.29999999999999993</v>
      </c>
      <c r="Z21" s="5"/>
      <c r="AA21" s="5" t="b">
        <v>1</v>
      </c>
      <c r="AB21" s="5"/>
      <c r="AC21" s="5" t="s">
        <v>45</v>
      </c>
      <c r="AD21" s="6" t="str">
        <f t="shared" si="3"/>
        <v>Ecuador</v>
      </c>
    </row>
    <row r="22" spans="2:30" x14ac:dyDescent="0.3">
      <c r="B22" s="9"/>
      <c r="C22" s="5" t="s">
        <v>46</v>
      </c>
      <c r="D22" s="5">
        <v>9.3095173914049187E-3</v>
      </c>
      <c r="E22" s="5">
        <v>5.0000000000000001E-3</v>
      </c>
      <c r="F22" s="5">
        <v>78.769230769230774</v>
      </c>
      <c r="G22" s="5">
        <v>7.6923076923076927E-2</v>
      </c>
      <c r="H22" s="11">
        <v>7.1428571428571435E-3</v>
      </c>
      <c r="I22" s="5">
        <v>0.56263736263736275</v>
      </c>
      <c r="J22" s="5">
        <v>0.3938461538461539</v>
      </c>
      <c r="K22" s="5">
        <v>0.16879120879120885</v>
      </c>
      <c r="L22" s="5">
        <v>0.30000000000000004</v>
      </c>
      <c r="M22" s="5" t="s">
        <v>8</v>
      </c>
      <c r="N22" s="5">
        <v>4</v>
      </c>
      <c r="O22" s="5">
        <v>4</v>
      </c>
      <c r="P22" s="5"/>
      <c r="Q22" s="5">
        <v>6.5140145568717009E-3</v>
      </c>
      <c r="R22" s="12">
        <f t="shared" si="0"/>
        <v>725.94285714285718</v>
      </c>
      <c r="S22" s="12">
        <f t="shared" si="1"/>
        <v>1801.1428571428571</v>
      </c>
      <c r="T22" s="12">
        <f t="shared" si="2"/>
        <v>3547.4285714285716</v>
      </c>
      <c r="U22" s="13">
        <v>1.3299310559149884E-2</v>
      </c>
      <c r="V22" s="5">
        <v>1.0475764625053448</v>
      </c>
      <c r="W22" s="5">
        <v>0.7333035237537413</v>
      </c>
      <c r="X22" s="5">
        <v>0.31427293875160345</v>
      </c>
      <c r="Y22" s="5">
        <v>0.30000000000000004</v>
      </c>
      <c r="Z22" s="5"/>
      <c r="AA22" s="5" t="b">
        <v>1</v>
      </c>
      <c r="AB22" s="5"/>
      <c r="AC22" s="5" t="s">
        <v>47</v>
      </c>
      <c r="AD22" s="6" t="str">
        <f t="shared" si="3"/>
        <v>El Salvador</v>
      </c>
    </row>
    <row r="23" spans="2:30" x14ac:dyDescent="0.3">
      <c r="B23" s="9"/>
      <c r="C23" s="5" t="s">
        <v>48</v>
      </c>
      <c r="D23" s="5">
        <v>1.5E-3</v>
      </c>
      <c r="E23" s="5">
        <v>1.5E-3</v>
      </c>
      <c r="F23" s="5">
        <v>78.769230769230774</v>
      </c>
      <c r="G23" s="5">
        <v>7.6923076923076927E-2</v>
      </c>
      <c r="H23" s="11">
        <v>3.0000000000000001E-3</v>
      </c>
      <c r="I23" s="5">
        <v>0.23630769230769233</v>
      </c>
      <c r="J23" s="5">
        <v>0.11815384615384616</v>
      </c>
      <c r="K23" s="5">
        <v>0.11815384615384616</v>
      </c>
      <c r="L23" s="5">
        <v>0.5</v>
      </c>
      <c r="M23" s="5" t="s">
        <v>8</v>
      </c>
      <c r="N23" s="5">
        <v>2</v>
      </c>
      <c r="O23" s="5">
        <v>1</v>
      </c>
      <c r="P23" s="5"/>
      <c r="Q23" s="5">
        <v>6.5140145568717009E-3</v>
      </c>
      <c r="R23" s="12">
        <f t="shared" si="0"/>
        <v>304.89600000000002</v>
      </c>
      <c r="S23" s="12">
        <f t="shared" si="1"/>
        <v>756.48</v>
      </c>
      <c r="T23" s="12">
        <f t="shared" si="2"/>
        <v>1489.92</v>
      </c>
      <c r="U23" s="13">
        <v>3.0000000000000001E-3</v>
      </c>
      <c r="V23" s="5">
        <v>0.23630769230769233</v>
      </c>
      <c r="W23" s="5">
        <v>0.11815384615384616</v>
      </c>
      <c r="X23" s="5">
        <v>0.11815384615384616</v>
      </c>
      <c r="Y23" s="5">
        <v>0.5</v>
      </c>
      <c r="Z23" s="5"/>
      <c r="AA23" s="5" t="b">
        <v>1</v>
      </c>
      <c r="AB23" s="5"/>
      <c r="AC23" s="5" t="s">
        <v>49</v>
      </c>
      <c r="AD23" s="6" t="str">
        <f t="shared" si="3"/>
        <v>French Guiana</v>
      </c>
    </row>
    <row r="24" spans="2:30" x14ac:dyDescent="0.3">
      <c r="B24" s="9"/>
      <c r="C24" s="5" t="s">
        <v>50</v>
      </c>
      <c r="D24" s="5">
        <v>8.2145361257677744E-3</v>
      </c>
      <c r="E24" s="5">
        <v>5.0000000000000001E-3</v>
      </c>
      <c r="F24" s="5">
        <v>78.769230769230774</v>
      </c>
      <c r="G24" s="5">
        <v>7.6923076923076927E-2</v>
      </c>
      <c r="H24" s="11">
        <v>7.1428571428571435E-3</v>
      </c>
      <c r="I24" s="5">
        <v>0.56263736263736275</v>
      </c>
      <c r="J24" s="5">
        <v>0.3938461538461539</v>
      </c>
      <c r="K24" s="5">
        <v>0.16879120879120885</v>
      </c>
      <c r="L24" s="5">
        <v>0.30000000000000004</v>
      </c>
      <c r="M24" s="5" t="s">
        <v>8</v>
      </c>
      <c r="N24" s="5">
        <v>3</v>
      </c>
      <c r="O24" s="5">
        <v>3</v>
      </c>
      <c r="P24" s="5"/>
      <c r="Q24" s="5">
        <v>6.5140145568717009E-3</v>
      </c>
      <c r="R24" s="12">
        <f t="shared" si="0"/>
        <v>725.94285714285718</v>
      </c>
      <c r="S24" s="12">
        <f t="shared" si="1"/>
        <v>1801.1428571428571</v>
      </c>
      <c r="T24" s="12">
        <f t="shared" si="2"/>
        <v>3547.4285714285716</v>
      </c>
      <c r="U24" s="13">
        <v>1.1735051608239679E-2</v>
      </c>
      <c r="V24" s="5">
        <v>0.92436098821826396</v>
      </c>
      <c r="W24" s="5">
        <v>0.64705269175278468</v>
      </c>
      <c r="X24" s="5">
        <v>0.27730829646547928</v>
      </c>
      <c r="Y24" s="5">
        <v>0.3000000000000001</v>
      </c>
      <c r="Z24" s="5"/>
      <c r="AA24" s="5" t="b">
        <v>1</v>
      </c>
      <c r="AB24" s="5"/>
      <c r="AC24" s="5" t="s">
        <v>51</v>
      </c>
      <c r="AD24" s="6" t="str">
        <f t="shared" si="3"/>
        <v>Guatemala</v>
      </c>
    </row>
    <row r="25" spans="2:30" x14ac:dyDescent="0.3">
      <c r="B25" s="9"/>
      <c r="C25" s="5" t="s">
        <v>52</v>
      </c>
      <c r="D25" s="5">
        <v>9.525555991920627E-3</v>
      </c>
      <c r="E25" s="5">
        <v>2.8900000000000002E-3</v>
      </c>
      <c r="F25" s="5">
        <v>78.769230769230774</v>
      </c>
      <c r="G25" s="5">
        <v>7.6923076923076927E-2</v>
      </c>
      <c r="H25" s="11">
        <v>4.1285714285714294E-3</v>
      </c>
      <c r="I25" s="5">
        <v>0.32520439560439568</v>
      </c>
      <c r="J25" s="5">
        <v>0.22764307692307695</v>
      </c>
      <c r="K25" s="5">
        <v>9.7561318681318732E-2</v>
      </c>
      <c r="L25" s="5">
        <v>0.3000000000000001</v>
      </c>
      <c r="M25" s="5" t="s">
        <v>8</v>
      </c>
      <c r="N25" s="5">
        <v>9</v>
      </c>
      <c r="O25" s="5">
        <v>3</v>
      </c>
      <c r="P25" s="5"/>
      <c r="Q25" s="5">
        <v>6.5140145568717009E-3</v>
      </c>
      <c r="R25" s="12">
        <f t="shared" si="0"/>
        <v>419.59497142857151</v>
      </c>
      <c r="S25" s="12">
        <f t="shared" si="1"/>
        <v>1041.0605714285716</v>
      </c>
      <c r="T25" s="12">
        <f t="shared" si="2"/>
        <v>2050.4137142857144</v>
      </c>
      <c r="U25" s="13">
        <v>1.3607937131315181E-2</v>
      </c>
      <c r="V25" s="5">
        <v>1.0718867401897498</v>
      </c>
      <c r="W25" s="5">
        <v>0.75032071813282486</v>
      </c>
      <c r="X25" s="5">
        <v>0.32156602205692497</v>
      </c>
      <c r="Y25" s="5">
        <v>0.30000000000000004</v>
      </c>
      <c r="Z25" s="5"/>
      <c r="AA25" s="5" t="b">
        <v>1</v>
      </c>
      <c r="AB25" s="5"/>
      <c r="AC25" s="5" t="s">
        <v>53</v>
      </c>
      <c r="AD25" s="6" t="str">
        <f t="shared" si="3"/>
        <v>Mexico</v>
      </c>
    </row>
    <row r="26" spans="2:30" x14ac:dyDescent="0.3">
      <c r="B26" s="9"/>
      <c r="C26" s="5" t="s">
        <v>54</v>
      </c>
      <c r="D26" s="5">
        <v>9.0804112546927773E-3</v>
      </c>
      <c r="E26" s="5">
        <v>5.411255411255411E-3</v>
      </c>
      <c r="F26" s="5">
        <v>78.769230769230774</v>
      </c>
      <c r="G26" s="5">
        <v>7.6923076923076927E-2</v>
      </c>
      <c r="H26" s="11">
        <v>7.7303648732220164E-3</v>
      </c>
      <c r="I26" s="5">
        <v>0.60891489462918036</v>
      </c>
      <c r="J26" s="5">
        <v>0.42624042624042624</v>
      </c>
      <c r="K26" s="5">
        <v>0.18267446838875412</v>
      </c>
      <c r="L26" s="5">
        <v>0.30000000000000004</v>
      </c>
      <c r="M26" s="5" t="s">
        <v>8</v>
      </c>
      <c r="N26" s="5">
        <v>5</v>
      </c>
      <c r="O26" s="5">
        <v>4</v>
      </c>
      <c r="P26" s="5"/>
      <c r="Q26" s="5">
        <v>6.5140145568717009E-3</v>
      </c>
      <c r="R26" s="12">
        <f t="shared" si="0"/>
        <v>785.65244279529998</v>
      </c>
      <c r="S26" s="12">
        <f t="shared" si="1"/>
        <v>1949.2888064316635</v>
      </c>
      <c r="T26" s="12">
        <f t="shared" si="2"/>
        <v>3839.2084106369821</v>
      </c>
      <c r="U26" s="13">
        <v>1.297201607813254E-2</v>
      </c>
      <c r="V26" s="5">
        <v>1.021795728000594</v>
      </c>
      <c r="W26" s="5">
        <v>0.71525700960041572</v>
      </c>
      <c r="X26" s="5">
        <v>0.30653871840017832</v>
      </c>
      <c r="Y26" s="5">
        <v>0.3000000000000001</v>
      </c>
      <c r="Z26" s="5"/>
      <c r="AA26" s="5" t="b">
        <v>1</v>
      </c>
      <c r="AB26" s="5"/>
      <c r="AC26" s="5" t="s">
        <v>55</v>
      </c>
      <c r="AD26" s="6" t="str">
        <f t="shared" si="3"/>
        <v>Peru</v>
      </c>
    </row>
    <row r="27" spans="2:30" x14ac:dyDescent="0.3">
      <c r="B27" s="9"/>
      <c r="C27" s="5" t="s">
        <v>56</v>
      </c>
      <c r="D27" s="5">
        <v>6.1399325092503744E-3</v>
      </c>
      <c r="E27" s="5">
        <v>2.7899999999999999E-3</v>
      </c>
      <c r="F27" s="5">
        <v>78.769230769230774</v>
      </c>
      <c r="G27" s="5">
        <v>7.6923076923076927E-2</v>
      </c>
      <c r="H27" s="11">
        <v>3.985714285714286E-3</v>
      </c>
      <c r="I27" s="5">
        <v>0.3139516483516484</v>
      </c>
      <c r="J27" s="5">
        <v>0.21976615384615386</v>
      </c>
      <c r="K27" s="5">
        <v>9.4185494505494544E-2</v>
      </c>
      <c r="L27" s="5">
        <v>0.30000000000000004</v>
      </c>
      <c r="M27" s="5" t="s">
        <v>8</v>
      </c>
      <c r="N27" s="5">
        <v>37</v>
      </c>
      <c r="O27" s="5">
        <v>10</v>
      </c>
      <c r="P27" s="5"/>
      <c r="Q27" s="5">
        <v>6.5140145568717009E-3</v>
      </c>
      <c r="R27" s="12">
        <f t="shared" si="0"/>
        <v>405.07611428571431</v>
      </c>
      <c r="S27" s="12">
        <f t="shared" si="1"/>
        <v>1005.0377142857144</v>
      </c>
      <c r="T27" s="12">
        <f t="shared" si="2"/>
        <v>1979.4651428571431</v>
      </c>
      <c r="U27" s="13">
        <v>8.7713321560719641E-3</v>
      </c>
      <c r="V27" s="5">
        <v>0.69091108675520707</v>
      </c>
      <c r="W27" s="5">
        <v>0.48363776072864489</v>
      </c>
      <c r="X27" s="5">
        <v>0.20727332602656218</v>
      </c>
      <c r="Y27" s="5">
        <v>0.3000000000000001</v>
      </c>
      <c r="Z27" s="5"/>
      <c r="AA27" s="5" t="b">
        <v>1</v>
      </c>
      <c r="AB27" s="5"/>
      <c r="AC27" s="5" t="s">
        <v>57</v>
      </c>
      <c r="AD27" s="6" t="str">
        <f t="shared" si="3"/>
        <v>United States</v>
      </c>
    </row>
    <row r="28" spans="2:30" x14ac:dyDescent="0.3">
      <c r="B28" s="9"/>
      <c r="C28" s="5" t="s">
        <v>58</v>
      </c>
      <c r="D28" s="5">
        <v>1.3966839879003459E-2</v>
      </c>
      <c r="E28" s="5">
        <v>5.411255411255411E-3</v>
      </c>
      <c r="F28" s="5">
        <v>78.769230769230774</v>
      </c>
      <c r="G28" s="5">
        <v>7.6923076923076927E-2</v>
      </c>
      <c r="H28" s="11">
        <v>7.7303648732220164E-3</v>
      </c>
      <c r="I28" s="5">
        <v>0.60891489462918036</v>
      </c>
      <c r="J28" s="5">
        <v>0.42624042624042624</v>
      </c>
      <c r="K28" s="5">
        <v>0.18267446838875412</v>
      </c>
      <c r="L28" s="5">
        <v>0.30000000000000004</v>
      </c>
      <c r="M28" s="5" t="s">
        <v>8</v>
      </c>
      <c r="N28" s="5">
        <v>3</v>
      </c>
      <c r="O28" s="5">
        <v>3</v>
      </c>
      <c r="P28" s="5"/>
      <c r="Q28" s="5">
        <v>6.5140145568717009E-3</v>
      </c>
      <c r="R28" s="12">
        <f t="shared" si="0"/>
        <v>785.65244279529998</v>
      </c>
      <c r="S28" s="12">
        <f t="shared" si="1"/>
        <v>1949.2888064316635</v>
      </c>
      <c r="T28" s="12">
        <f t="shared" si="2"/>
        <v>3839.2084106369821</v>
      </c>
      <c r="U28" s="13">
        <v>1.995262839857637E-2</v>
      </c>
      <c r="V28" s="5">
        <v>1.5716531907801696</v>
      </c>
      <c r="W28" s="5">
        <v>1.1001572335461187</v>
      </c>
      <c r="X28" s="5">
        <v>0.47149595723405091</v>
      </c>
      <c r="Y28" s="5">
        <v>0.3</v>
      </c>
      <c r="Z28" s="5"/>
      <c r="AA28" s="5" t="b">
        <v>1</v>
      </c>
      <c r="AB28" s="5"/>
      <c r="AC28" s="5" t="s">
        <v>59</v>
      </c>
      <c r="AD28" s="6" t="str">
        <f t="shared" si="3"/>
        <v>Uruguay</v>
      </c>
    </row>
    <row r="29" spans="2:30" x14ac:dyDescent="0.3">
      <c r="B29" s="10" t="s">
        <v>327</v>
      </c>
      <c r="C29" s="5" t="s">
        <v>60</v>
      </c>
      <c r="D29" s="5">
        <v>5.7507346500000004E-3</v>
      </c>
      <c r="E29" s="5">
        <v>4.0000000000000001E-3</v>
      </c>
      <c r="F29" s="5">
        <v>93.090909090909093</v>
      </c>
      <c r="G29" s="5">
        <v>9.0909090909090912E-2</v>
      </c>
      <c r="H29" s="11">
        <v>5.7142857142857151E-3</v>
      </c>
      <c r="I29" s="5">
        <v>0.53194805194805206</v>
      </c>
      <c r="J29" s="5">
        <v>0.3723636363636364</v>
      </c>
      <c r="K29" s="5">
        <v>0.15958441558441566</v>
      </c>
      <c r="L29" s="5">
        <v>0.3000000000000001</v>
      </c>
      <c r="M29" s="5" t="s">
        <v>8</v>
      </c>
      <c r="N29" s="5">
        <v>5</v>
      </c>
      <c r="O29" s="5">
        <v>4</v>
      </c>
      <c r="P29" s="5"/>
      <c r="Q29" s="5">
        <v>1.2122506414156112E-2</v>
      </c>
      <c r="R29" s="12"/>
      <c r="S29" s="12"/>
      <c r="T29" s="12"/>
      <c r="U29" s="13">
        <v>8.2153352142857149E-3</v>
      </c>
      <c r="V29" s="5">
        <v>0.76477302358441568</v>
      </c>
      <c r="W29" s="5">
        <v>0.535341116509091</v>
      </c>
      <c r="X29" s="5">
        <v>0.22943190707532468</v>
      </c>
      <c r="Y29" s="5">
        <v>0.3</v>
      </c>
      <c r="Z29" s="5"/>
      <c r="AA29" s="5" t="b">
        <v>1</v>
      </c>
      <c r="AB29" s="5"/>
      <c r="AC29" s="5" t="s">
        <v>61</v>
      </c>
      <c r="AD29" s="6" t="str">
        <f t="shared" si="3"/>
        <v>Bangladesh</v>
      </c>
    </row>
    <row r="30" spans="2:30" x14ac:dyDescent="0.3">
      <c r="B30" s="9"/>
      <c r="C30" s="5" t="s">
        <v>62</v>
      </c>
      <c r="D30" s="5">
        <v>4.5546120000000002E-2</v>
      </c>
      <c r="E30" s="5">
        <v>0.01</v>
      </c>
      <c r="F30" s="5">
        <v>93.090909090909093</v>
      </c>
      <c r="G30" s="5">
        <v>9.0909090909090912E-2</v>
      </c>
      <c r="H30" s="11">
        <v>1.4285714285714287E-2</v>
      </c>
      <c r="I30" s="5">
        <v>1.3298701298701301</v>
      </c>
      <c r="J30" s="5">
        <v>0.93090909090909091</v>
      </c>
      <c r="K30" s="5">
        <v>0.39896103896103918</v>
      </c>
      <c r="L30" s="5">
        <v>0.3000000000000001</v>
      </c>
      <c r="M30" s="5" t="s">
        <v>8</v>
      </c>
      <c r="N30" s="5">
        <v>2</v>
      </c>
      <c r="O30" s="5">
        <v>2</v>
      </c>
      <c r="P30" s="5"/>
      <c r="Q30" s="5">
        <v>1.2122506414156112E-2</v>
      </c>
      <c r="R30" s="12"/>
      <c r="S30" s="12"/>
      <c r="T30" s="12"/>
      <c r="U30" s="13">
        <v>6.5065885714285718E-2</v>
      </c>
      <c r="V30" s="5">
        <v>6.0570424519480524</v>
      </c>
      <c r="W30" s="5">
        <v>4.2399297163636369</v>
      </c>
      <c r="X30" s="5">
        <v>1.8171127355844154</v>
      </c>
      <c r="Y30" s="5">
        <v>0.29999999999999993</v>
      </c>
      <c r="Z30" s="5"/>
      <c r="AA30" s="5" t="b">
        <v>1</v>
      </c>
      <c r="AB30" s="5"/>
      <c r="AC30" s="5" t="s">
        <v>63</v>
      </c>
      <c r="AD30" s="6" t="str">
        <f t="shared" si="3"/>
        <v>Brunei Darussalam</v>
      </c>
    </row>
    <row r="31" spans="2:30" x14ac:dyDescent="0.3">
      <c r="B31" s="9"/>
      <c r="C31" s="5" t="s">
        <v>64</v>
      </c>
      <c r="D31" s="5">
        <v>5.0000000000000001E-3</v>
      </c>
      <c r="E31" s="5">
        <v>5.0000000000000001E-3</v>
      </c>
      <c r="F31" s="5">
        <v>93.090909090909093</v>
      </c>
      <c r="G31" s="5">
        <v>9.0909090909090912E-2</v>
      </c>
      <c r="H31" s="11">
        <v>7.1428571428571435E-3</v>
      </c>
      <c r="I31" s="5">
        <v>0.66493506493506505</v>
      </c>
      <c r="J31" s="5">
        <v>0.46545454545454545</v>
      </c>
      <c r="K31" s="5">
        <v>0.19948051948051959</v>
      </c>
      <c r="L31" s="5">
        <v>0.3000000000000001</v>
      </c>
      <c r="M31" s="5" t="s">
        <v>8</v>
      </c>
      <c r="N31" s="5">
        <v>8</v>
      </c>
      <c r="O31" s="5">
        <v>4</v>
      </c>
      <c r="P31" s="5"/>
      <c r="Q31" s="5">
        <v>1.2122506414156112E-2</v>
      </c>
      <c r="R31" s="12"/>
      <c r="S31" s="12"/>
      <c r="T31" s="12"/>
      <c r="U31" s="13">
        <v>7.1428571428571435E-3</v>
      </c>
      <c r="V31" s="5">
        <v>0.66493506493506505</v>
      </c>
      <c r="W31" s="5">
        <v>0.46545454545454545</v>
      </c>
      <c r="X31" s="5">
        <v>0.19948051948051959</v>
      </c>
      <c r="Y31" s="5">
        <v>0.3000000000000001</v>
      </c>
      <c r="Z31" s="5"/>
      <c r="AA31" s="5" t="b">
        <v>1</v>
      </c>
      <c r="AB31" s="5"/>
      <c r="AC31" s="5" t="s">
        <v>65</v>
      </c>
      <c r="AD31" s="6" t="str">
        <f t="shared" si="3"/>
        <v>Cambodia</v>
      </c>
    </row>
    <row r="32" spans="2:30" x14ac:dyDescent="0.3">
      <c r="B32" s="9"/>
      <c r="C32" s="5" t="s">
        <v>66</v>
      </c>
      <c r="D32" s="5">
        <v>1.281937738E-2</v>
      </c>
      <c r="E32" s="5">
        <v>7.4999999999999997E-3</v>
      </c>
      <c r="F32" s="5">
        <v>93.090909090909093</v>
      </c>
      <c r="G32" s="5">
        <v>9.0909090909090912E-2</v>
      </c>
      <c r="H32" s="11">
        <v>1.0714285714285714E-2</v>
      </c>
      <c r="I32" s="5">
        <v>0.9974025974025974</v>
      </c>
      <c r="J32" s="5">
        <v>0.69818181818181813</v>
      </c>
      <c r="K32" s="5">
        <v>0.29922077922077928</v>
      </c>
      <c r="L32" s="5">
        <v>0.30000000000000004</v>
      </c>
      <c r="M32" s="5" t="s">
        <v>8</v>
      </c>
      <c r="N32" s="5">
        <v>6</v>
      </c>
      <c r="O32" s="5">
        <v>5</v>
      </c>
      <c r="P32" s="5"/>
      <c r="Q32" s="5">
        <v>1.2122506414156112E-2</v>
      </c>
      <c r="R32" s="12"/>
      <c r="S32" s="12"/>
      <c r="T32" s="12"/>
      <c r="U32" s="13">
        <v>1.8313396257142858E-2</v>
      </c>
      <c r="V32" s="5">
        <v>1.7048107061194806</v>
      </c>
      <c r="W32" s="5">
        <v>1.1933674942836363</v>
      </c>
      <c r="X32" s="5">
        <v>0.51144321183584429</v>
      </c>
      <c r="Y32" s="5">
        <v>0.30000000000000004</v>
      </c>
      <c r="Z32" s="5"/>
      <c r="AA32" s="5" t="b">
        <v>1</v>
      </c>
      <c r="AB32" s="5"/>
      <c r="AC32" s="5" t="s">
        <v>67</v>
      </c>
      <c r="AD32" s="6" t="str">
        <f t="shared" si="3"/>
        <v>Indonesia</v>
      </c>
    </row>
    <row r="33" spans="2:30" x14ac:dyDescent="0.3">
      <c r="B33" s="9"/>
      <c r="C33" s="5" t="s">
        <v>68</v>
      </c>
      <c r="D33" s="5">
        <v>0.42024572091755241</v>
      </c>
      <c r="E33" s="5">
        <v>0.03</v>
      </c>
      <c r="F33" s="5">
        <v>93.090909090909093</v>
      </c>
      <c r="G33" s="5">
        <v>9.0909090909090912E-2</v>
      </c>
      <c r="H33" s="11">
        <v>4.2857142857142858E-2</v>
      </c>
      <c r="I33" s="5">
        <v>3.9896103896103896</v>
      </c>
      <c r="J33" s="5">
        <v>2.7927272727272725</v>
      </c>
      <c r="K33" s="5">
        <v>1.1968831168831171</v>
      </c>
      <c r="L33" s="5">
        <v>0.30000000000000004</v>
      </c>
      <c r="M33" s="5" t="s">
        <v>8</v>
      </c>
      <c r="N33" s="5">
        <v>3</v>
      </c>
      <c r="O33" s="5">
        <v>3</v>
      </c>
      <c r="P33" s="5"/>
      <c r="Q33" s="5">
        <v>1.2122506414156112E-2</v>
      </c>
      <c r="R33" s="12"/>
      <c r="S33" s="12"/>
      <c r="T33" s="12"/>
      <c r="U33" s="13">
        <v>0.60035102988221778</v>
      </c>
      <c r="V33" s="5">
        <v>55.887223145399183</v>
      </c>
      <c r="W33" s="5">
        <v>39.121056201779425</v>
      </c>
      <c r="X33" s="5">
        <v>16.766166943619758</v>
      </c>
      <c r="Y33" s="5">
        <v>0.30000000000000004</v>
      </c>
      <c r="Z33" s="5"/>
      <c r="AA33" s="5" t="b">
        <v>1</v>
      </c>
      <c r="AB33" s="5"/>
      <c r="AC33" s="5" t="s">
        <v>69</v>
      </c>
      <c r="AD33" s="6" t="str">
        <f t="shared" si="3"/>
        <v>Macau</v>
      </c>
    </row>
    <row r="34" spans="2:30" x14ac:dyDescent="0.3">
      <c r="B34" s="9"/>
      <c r="C34" s="5" t="s">
        <v>70</v>
      </c>
      <c r="D34" s="5">
        <v>2.0301863999999999E-2</v>
      </c>
      <c r="E34" s="5">
        <v>4.0000000000000001E-3</v>
      </c>
      <c r="F34" s="5">
        <v>93.090909090909093</v>
      </c>
      <c r="G34" s="5">
        <v>9.0909090909090912E-2</v>
      </c>
      <c r="H34" s="11">
        <v>5.7142857142857151E-3</v>
      </c>
      <c r="I34" s="5">
        <v>0.53194805194805206</v>
      </c>
      <c r="J34" s="5">
        <v>0.3723636363636364</v>
      </c>
      <c r="K34" s="5">
        <v>0.15958441558441566</v>
      </c>
      <c r="L34" s="5">
        <v>0.3000000000000001</v>
      </c>
      <c r="M34" s="5" t="s">
        <v>8</v>
      </c>
      <c r="N34" s="5">
        <v>3</v>
      </c>
      <c r="O34" s="5">
        <v>3</v>
      </c>
      <c r="P34" s="5"/>
      <c r="Q34" s="5">
        <v>1.2122506414156112E-2</v>
      </c>
      <c r="R34" s="12"/>
      <c r="S34" s="12"/>
      <c r="T34" s="12"/>
      <c r="U34" s="13">
        <v>2.9002662857142859E-2</v>
      </c>
      <c r="V34" s="5">
        <v>2.6998842514285717</v>
      </c>
      <c r="W34" s="5">
        <v>1.8899189759999999</v>
      </c>
      <c r="X34" s="5">
        <v>0.80996527542857177</v>
      </c>
      <c r="Y34" s="5">
        <v>0.3000000000000001</v>
      </c>
      <c r="Z34" s="5"/>
      <c r="AA34" s="5" t="b">
        <v>1</v>
      </c>
      <c r="AB34" s="5"/>
      <c r="AC34" s="5" t="s">
        <v>71</v>
      </c>
      <c r="AD34" s="6" t="str">
        <f t="shared" si="3"/>
        <v>Myanmar</v>
      </c>
    </row>
    <row r="35" spans="2:30" x14ac:dyDescent="0.3">
      <c r="B35" s="9"/>
      <c r="C35" s="5" t="s">
        <v>72</v>
      </c>
      <c r="D35" s="5">
        <v>1.3319986053127678E-2</v>
      </c>
      <c r="E35" s="5">
        <v>4.0000000000000001E-3</v>
      </c>
      <c r="F35" s="5">
        <v>93.090909090909093</v>
      </c>
      <c r="G35" s="5">
        <v>9.0909090909090912E-2</v>
      </c>
      <c r="H35" s="11">
        <v>5.7142857142857151E-3</v>
      </c>
      <c r="I35" s="5">
        <v>0.53194805194805206</v>
      </c>
      <c r="J35" s="5">
        <v>0.3723636363636364</v>
      </c>
      <c r="K35" s="5">
        <v>0.15958441558441566</v>
      </c>
      <c r="L35" s="5">
        <v>0.3000000000000001</v>
      </c>
      <c r="M35" s="5" t="s">
        <v>8</v>
      </c>
      <c r="N35" s="5">
        <v>5</v>
      </c>
      <c r="O35" s="5">
        <v>5</v>
      </c>
      <c r="P35" s="5"/>
      <c r="Q35" s="5">
        <v>1.2122506414156112E-2</v>
      </c>
      <c r="R35" s="12"/>
      <c r="S35" s="12"/>
      <c r="T35" s="12"/>
      <c r="U35" s="13">
        <v>1.9028551504468114E-2</v>
      </c>
      <c r="V35" s="5">
        <v>1.7713851582341227</v>
      </c>
      <c r="W35" s="5">
        <v>1.2399696107638858</v>
      </c>
      <c r="X35" s="5">
        <v>0.53141554747023689</v>
      </c>
      <c r="Y35" s="5">
        <v>0.30000000000000004</v>
      </c>
      <c r="Z35" s="5"/>
      <c r="AA35" s="5" t="b">
        <v>1</v>
      </c>
      <c r="AB35" s="5"/>
      <c r="AC35" s="5" t="s">
        <v>73</v>
      </c>
      <c r="AD35" s="6" t="str">
        <f t="shared" si="3"/>
        <v>Pakistan</v>
      </c>
    </row>
    <row r="36" spans="2:30" x14ac:dyDescent="0.3">
      <c r="B36" s="9"/>
      <c r="C36" s="5" t="s">
        <v>74</v>
      </c>
      <c r="D36" s="5">
        <v>1.0485634013678188E-2</v>
      </c>
      <c r="E36" s="5">
        <v>1.0183299389002037E-2</v>
      </c>
      <c r="F36" s="5">
        <v>93.090909090909093</v>
      </c>
      <c r="G36" s="5">
        <v>9.0909090909090912E-2</v>
      </c>
      <c r="H36" s="11">
        <v>1.4547570555717197E-2</v>
      </c>
      <c r="I36" s="5">
        <v>1.3542465680958555</v>
      </c>
      <c r="J36" s="5">
        <v>0.94797259766709874</v>
      </c>
      <c r="K36" s="5">
        <v>0.40627397042875679</v>
      </c>
      <c r="L36" s="5">
        <v>0.3000000000000001</v>
      </c>
      <c r="M36" s="5" t="s">
        <v>8</v>
      </c>
      <c r="N36" s="5">
        <v>3</v>
      </c>
      <c r="O36" s="5">
        <v>3</v>
      </c>
      <c r="P36" s="5"/>
      <c r="Q36" s="5">
        <v>1.2122506414156112E-2</v>
      </c>
      <c r="R36" s="12"/>
      <c r="S36" s="12"/>
      <c r="T36" s="12"/>
      <c r="U36" s="13">
        <v>1.4979477162397411E-2</v>
      </c>
      <c r="V36" s="5">
        <v>1.3944531467540864</v>
      </c>
      <c r="W36" s="5">
        <v>0.9761172027278604</v>
      </c>
      <c r="X36" s="5">
        <v>0.41833594402622598</v>
      </c>
      <c r="Y36" s="5">
        <v>0.30000000000000004</v>
      </c>
      <c r="Z36" s="5"/>
      <c r="AA36" s="5" t="b">
        <v>1</v>
      </c>
      <c r="AB36" s="5"/>
      <c r="AC36" s="5" t="s">
        <v>75</v>
      </c>
      <c r="AD36" s="6" t="str">
        <f t="shared" si="3"/>
        <v>Philippines</v>
      </c>
    </row>
    <row r="37" spans="2:30" x14ac:dyDescent="0.3">
      <c r="B37" s="9"/>
      <c r="C37" s="5" t="s">
        <v>76</v>
      </c>
      <c r="D37" s="5">
        <v>2.9525886549999998E-2</v>
      </c>
      <c r="E37" s="5">
        <v>8.5900000000000004E-3</v>
      </c>
      <c r="F37" s="5">
        <v>93.090909090909093</v>
      </c>
      <c r="G37" s="5">
        <v>9.0909090909090912E-2</v>
      </c>
      <c r="H37" s="11">
        <v>1.2271428571428572E-2</v>
      </c>
      <c r="I37" s="5">
        <v>1.1423584415584416</v>
      </c>
      <c r="J37" s="5">
        <v>0.79965090909090919</v>
      </c>
      <c r="K37" s="5">
        <v>0.34270753246753238</v>
      </c>
      <c r="L37" s="5">
        <v>0.29999999999999993</v>
      </c>
      <c r="M37" s="5" t="s">
        <v>8</v>
      </c>
      <c r="N37" s="5">
        <v>5</v>
      </c>
      <c r="O37" s="5">
        <v>5</v>
      </c>
      <c r="P37" s="5"/>
      <c r="Q37" s="5">
        <v>1.2122506414156112E-2</v>
      </c>
      <c r="R37" s="12"/>
      <c r="S37" s="12"/>
      <c r="T37" s="12"/>
      <c r="U37" s="13">
        <v>4.2179837928571426E-2</v>
      </c>
      <c r="V37" s="5">
        <v>3.9265594580779219</v>
      </c>
      <c r="W37" s="5">
        <v>2.7485916206545453</v>
      </c>
      <c r="X37" s="5">
        <v>1.1779678374233766</v>
      </c>
      <c r="Y37" s="5">
        <v>0.3</v>
      </c>
      <c r="Z37" s="5"/>
      <c r="AA37" s="5" t="b">
        <v>1</v>
      </c>
      <c r="AB37" s="5"/>
      <c r="AC37" s="5" t="s">
        <v>77</v>
      </c>
      <c r="AD37" s="6" t="str">
        <f t="shared" si="3"/>
        <v>Sri Lanka</v>
      </c>
    </row>
    <row r="38" spans="2:30" x14ac:dyDescent="0.3">
      <c r="B38" s="9"/>
      <c r="C38" s="5" t="s">
        <v>78</v>
      </c>
      <c r="D38" s="5">
        <v>4.6696819999999997E-3</v>
      </c>
      <c r="E38" s="5">
        <v>3.5000000000000001E-3</v>
      </c>
      <c r="F38" s="5">
        <v>93.090909090909093</v>
      </c>
      <c r="G38" s="5">
        <v>9.0909090909090912E-2</v>
      </c>
      <c r="H38" s="11">
        <v>5.0000000000000001E-3</v>
      </c>
      <c r="I38" s="5">
        <v>0.46545454545454545</v>
      </c>
      <c r="J38" s="5">
        <v>0.32581818181818184</v>
      </c>
      <c r="K38" s="5">
        <v>0.13963636363636361</v>
      </c>
      <c r="L38" s="5">
        <v>0.29999999999999993</v>
      </c>
      <c r="M38" s="5" t="s">
        <v>8</v>
      </c>
      <c r="N38" s="5">
        <v>7</v>
      </c>
      <c r="O38" s="5">
        <v>5</v>
      </c>
      <c r="P38" s="5"/>
      <c r="Q38" s="5">
        <v>1.2122506414156112E-2</v>
      </c>
      <c r="R38" s="12"/>
      <c r="S38" s="12"/>
      <c r="T38" s="12"/>
      <c r="U38" s="13">
        <v>6.6709742857142852E-3</v>
      </c>
      <c r="V38" s="5">
        <v>0.62100706077922074</v>
      </c>
      <c r="W38" s="5">
        <v>0.4347049425454545</v>
      </c>
      <c r="X38" s="5">
        <v>0.18630211823376625</v>
      </c>
      <c r="Y38" s="5">
        <v>0.30000000000000004</v>
      </c>
      <c r="Z38" s="5"/>
      <c r="AA38" s="5" t="b">
        <v>1</v>
      </c>
      <c r="AB38" s="5"/>
      <c r="AC38" s="5" t="s">
        <v>79</v>
      </c>
      <c r="AD38" s="6" t="str">
        <f t="shared" si="3"/>
        <v>Thailand</v>
      </c>
    </row>
    <row r="39" spans="2:30" x14ac:dyDescent="0.3">
      <c r="B39" s="9"/>
      <c r="C39" s="5" t="s">
        <v>80</v>
      </c>
      <c r="D39" s="5">
        <v>6.7161532600000014E-3</v>
      </c>
      <c r="E39" s="5">
        <v>6.5700000000000003E-3</v>
      </c>
      <c r="F39" s="5">
        <v>93.090909090909093</v>
      </c>
      <c r="G39" s="5">
        <v>9.0909090909090912E-2</v>
      </c>
      <c r="H39" s="11">
        <v>9.3857142857142872E-3</v>
      </c>
      <c r="I39" s="5">
        <v>0.87372467532467546</v>
      </c>
      <c r="J39" s="5">
        <v>0.61160727272727278</v>
      </c>
      <c r="K39" s="5">
        <v>0.26211740259740268</v>
      </c>
      <c r="L39" s="5">
        <v>0.30000000000000004</v>
      </c>
      <c r="M39" s="5" t="s">
        <v>8</v>
      </c>
      <c r="N39" s="5">
        <v>5</v>
      </c>
      <c r="O39" s="5">
        <v>4</v>
      </c>
      <c r="P39" s="5"/>
      <c r="Q39" s="5">
        <v>1.2122506414156112E-2</v>
      </c>
      <c r="R39" s="12"/>
      <c r="S39" s="12"/>
      <c r="T39" s="12"/>
      <c r="U39" s="13">
        <v>9.5945046571428595E-3</v>
      </c>
      <c r="V39" s="5">
        <v>0.89316116081038988</v>
      </c>
      <c r="W39" s="5">
        <v>0.6252128125672729</v>
      </c>
      <c r="X39" s="5">
        <v>0.26794834824311697</v>
      </c>
      <c r="Y39" s="5">
        <v>0.3</v>
      </c>
      <c r="Z39" s="5"/>
      <c r="AA39" s="5" t="b">
        <v>1</v>
      </c>
      <c r="AB39" s="5"/>
      <c r="AC39" s="5" t="s">
        <v>81</v>
      </c>
      <c r="AD39" s="6" t="str">
        <f t="shared" si="3"/>
        <v>Vietnam</v>
      </c>
    </row>
    <row r="40" spans="2:30" x14ac:dyDescent="0.3">
      <c r="B40" s="10" t="s">
        <v>328</v>
      </c>
      <c r="C40" s="5" t="s">
        <v>82</v>
      </c>
      <c r="D40" s="5">
        <v>1.6778523489932886E-2</v>
      </c>
      <c r="E40" s="5">
        <v>1.6778523489932886E-2</v>
      </c>
      <c r="F40" s="5">
        <v>44.521739130434781</v>
      </c>
      <c r="G40" s="5">
        <v>4.3478260869565216E-2</v>
      </c>
      <c r="H40" s="11">
        <v>2.3969319271332695E-2</v>
      </c>
      <c r="I40" s="5">
        <v>1.0671557797323774</v>
      </c>
      <c r="J40" s="5">
        <v>0.74700904581266414</v>
      </c>
      <c r="K40" s="5">
        <v>0.32014673391971327</v>
      </c>
      <c r="L40" s="5">
        <v>0.30000000000000004</v>
      </c>
      <c r="M40" s="5" t="s">
        <v>8</v>
      </c>
      <c r="N40" s="5">
        <v>2</v>
      </c>
      <c r="O40" s="5">
        <v>1</v>
      </c>
      <c r="P40" s="5"/>
      <c r="Q40" s="5">
        <v>2.064857201283039E-2</v>
      </c>
      <c r="R40" s="12"/>
      <c r="S40" s="12"/>
      <c r="T40" s="12"/>
      <c r="U40" s="13">
        <v>2.3969319271332695E-2</v>
      </c>
      <c r="V40" s="5">
        <v>1.0671557797323774</v>
      </c>
      <c r="W40" s="5">
        <v>0.74700904581266414</v>
      </c>
      <c r="X40" s="5">
        <v>0.32014673391971327</v>
      </c>
      <c r="Y40" s="5">
        <v>0.30000000000000004</v>
      </c>
      <c r="Z40" s="5"/>
      <c r="AA40" s="5" t="b">
        <v>1</v>
      </c>
      <c r="AB40" s="5"/>
      <c r="AC40" s="5" t="s">
        <v>83</v>
      </c>
      <c r="AD40" s="6" t="str">
        <f t="shared" si="3"/>
        <v>Anguilla</v>
      </c>
    </row>
    <row r="41" spans="2:30" x14ac:dyDescent="0.3">
      <c r="B41" s="9"/>
      <c r="C41" s="5" t="s">
        <v>84</v>
      </c>
      <c r="D41" s="5">
        <v>1.6778523489932886E-2</v>
      </c>
      <c r="E41" s="5">
        <v>1.6778523489932886E-2</v>
      </c>
      <c r="F41" s="5">
        <v>44.521739130434781</v>
      </c>
      <c r="G41" s="5">
        <v>4.3478260869565216E-2</v>
      </c>
      <c r="H41" s="11">
        <v>2.3969319271332695E-2</v>
      </c>
      <c r="I41" s="5">
        <v>1.0671557797323774</v>
      </c>
      <c r="J41" s="5">
        <v>0.74700904581266414</v>
      </c>
      <c r="K41" s="5">
        <v>0.32014673391971327</v>
      </c>
      <c r="L41" s="5">
        <v>0.30000000000000004</v>
      </c>
      <c r="M41" s="5" t="s">
        <v>8</v>
      </c>
      <c r="N41" s="5">
        <v>3</v>
      </c>
      <c r="O41" s="5">
        <v>1</v>
      </c>
      <c r="P41" s="5"/>
      <c r="Q41" s="5">
        <v>2.064857201283039E-2</v>
      </c>
      <c r="R41" s="12"/>
      <c r="S41" s="12"/>
      <c r="T41" s="12"/>
      <c r="U41" s="13">
        <v>2.3969319271332695E-2</v>
      </c>
      <c r="V41" s="5">
        <v>1.0671557797323774</v>
      </c>
      <c r="W41" s="5">
        <v>0.74700904581266414</v>
      </c>
      <c r="X41" s="5">
        <v>0.32014673391971327</v>
      </c>
      <c r="Y41" s="5">
        <v>0.30000000000000004</v>
      </c>
      <c r="Z41" s="5"/>
      <c r="AA41" s="5" t="b">
        <v>1</v>
      </c>
      <c r="AB41" s="5"/>
      <c r="AC41" s="5" t="s">
        <v>85</v>
      </c>
      <c r="AD41" s="6" t="str">
        <f t="shared" si="3"/>
        <v>Antigua And Barbuda</v>
      </c>
    </row>
    <row r="42" spans="2:30" x14ac:dyDescent="0.3">
      <c r="B42" s="9"/>
      <c r="C42" s="5" t="s">
        <v>86</v>
      </c>
      <c r="D42" s="5">
        <v>0.04</v>
      </c>
      <c r="E42" s="5">
        <v>0.04</v>
      </c>
      <c r="F42" s="5">
        <v>44.521739130434781</v>
      </c>
      <c r="G42" s="5">
        <v>4.3478260869565216E-2</v>
      </c>
      <c r="H42" s="11">
        <v>5.7142857142857148E-2</v>
      </c>
      <c r="I42" s="5">
        <v>2.5440993788819877</v>
      </c>
      <c r="J42" s="5">
        <v>1.7808695652173914</v>
      </c>
      <c r="K42" s="5">
        <v>0.7632298136645963</v>
      </c>
      <c r="L42" s="5">
        <v>0.3</v>
      </c>
      <c r="M42" s="5" t="s">
        <v>8</v>
      </c>
      <c r="N42" s="5">
        <v>3</v>
      </c>
      <c r="O42" s="5">
        <v>1</v>
      </c>
      <c r="P42" s="5"/>
      <c r="Q42" s="5">
        <v>2.064857201283039E-2</v>
      </c>
      <c r="R42" s="12"/>
      <c r="S42" s="12"/>
      <c r="T42" s="12"/>
      <c r="U42" s="13">
        <v>5.7142857142857148E-2</v>
      </c>
      <c r="V42" s="5">
        <v>2.5440993788819877</v>
      </c>
      <c r="W42" s="5">
        <v>1.7808695652173914</v>
      </c>
      <c r="X42" s="5">
        <v>0.7632298136645963</v>
      </c>
      <c r="Y42" s="5">
        <v>0.3</v>
      </c>
      <c r="Z42" s="5"/>
      <c r="AA42" s="5" t="b">
        <v>1</v>
      </c>
      <c r="AB42" s="5"/>
      <c r="AC42" s="5" t="s">
        <v>87</v>
      </c>
      <c r="AD42" s="6" t="str">
        <f t="shared" si="3"/>
        <v>Aruba</v>
      </c>
    </row>
    <row r="43" spans="2:30" x14ac:dyDescent="0.3">
      <c r="B43" s="9"/>
      <c r="C43" s="5" t="s">
        <v>88</v>
      </c>
      <c r="D43" s="5">
        <v>1.6778523489932886E-2</v>
      </c>
      <c r="E43" s="5">
        <v>1.6778523489932886E-2</v>
      </c>
      <c r="F43" s="5">
        <v>44.521739130434781</v>
      </c>
      <c r="G43" s="5">
        <v>4.3478260869565216E-2</v>
      </c>
      <c r="H43" s="11">
        <v>2.3969319271332695E-2</v>
      </c>
      <c r="I43" s="5">
        <v>1.0671557797323774</v>
      </c>
      <c r="J43" s="5">
        <v>0.74700904581266414</v>
      </c>
      <c r="K43" s="5">
        <v>0.32014673391971327</v>
      </c>
      <c r="L43" s="5">
        <v>0.30000000000000004</v>
      </c>
      <c r="M43" s="5" t="s">
        <v>8</v>
      </c>
      <c r="N43" s="5">
        <v>2</v>
      </c>
      <c r="O43" s="5">
        <v>1</v>
      </c>
      <c r="P43" s="5"/>
      <c r="Q43" s="5">
        <v>2.064857201283039E-2</v>
      </c>
      <c r="R43" s="12"/>
      <c r="S43" s="12"/>
      <c r="T43" s="12"/>
      <c r="U43" s="13">
        <v>2.3969319271332695E-2</v>
      </c>
      <c r="V43" s="5">
        <v>1.0671557797323774</v>
      </c>
      <c r="W43" s="5">
        <v>0.74700904581266414</v>
      </c>
      <c r="X43" s="5">
        <v>0.32014673391971327</v>
      </c>
      <c r="Y43" s="5">
        <v>0.30000000000000004</v>
      </c>
      <c r="Z43" s="5"/>
      <c r="AA43" s="5" t="b">
        <v>1</v>
      </c>
      <c r="AB43" s="5"/>
      <c r="AC43" s="5" t="s">
        <v>89</v>
      </c>
      <c r="AD43" s="6" t="str">
        <f t="shared" si="3"/>
        <v>Barbados</v>
      </c>
    </row>
    <row r="44" spans="2:30" x14ac:dyDescent="0.3">
      <c r="B44" s="9"/>
      <c r="C44" s="5" t="s">
        <v>90</v>
      </c>
      <c r="D44" s="5">
        <v>2.4057458554093962E-2</v>
      </c>
      <c r="E44" s="5">
        <v>1.6778523489932886E-2</v>
      </c>
      <c r="F44" s="5">
        <v>44.521739130434781</v>
      </c>
      <c r="G44" s="5">
        <v>4.3478260869565216E-2</v>
      </c>
      <c r="H44" s="11">
        <v>2.3969319271332695E-2</v>
      </c>
      <c r="I44" s="5">
        <v>1.0671557797323774</v>
      </c>
      <c r="J44" s="5">
        <v>0.74700904581266414</v>
      </c>
      <c r="K44" s="5">
        <v>0.32014673391971327</v>
      </c>
      <c r="L44" s="5">
        <v>0.30000000000000004</v>
      </c>
      <c r="M44" s="5" t="s">
        <v>8</v>
      </c>
      <c r="N44" s="5">
        <v>4</v>
      </c>
      <c r="O44" s="5">
        <v>2</v>
      </c>
      <c r="P44" s="5"/>
      <c r="Q44" s="5">
        <v>2.064857201283039E-2</v>
      </c>
      <c r="R44" s="12"/>
      <c r="S44" s="12"/>
      <c r="T44" s="12"/>
      <c r="U44" s="13">
        <v>3.436779793441995E-2</v>
      </c>
      <c r="V44" s="5">
        <v>1.5301141341237403</v>
      </c>
      <c r="W44" s="5">
        <v>1.0710798938866182</v>
      </c>
      <c r="X44" s="5">
        <v>0.45903424023712214</v>
      </c>
      <c r="Y44" s="5">
        <v>0.30000000000000004</v>
      </c>
      <c r="Z44" s="5"/>
      <c r="AA44" s="5" t="b">
        <v>1</v>
      </c>
      <c r="AB44" s="5"/>
      <c r="AC44" s="5" t="s">
        <v>91</v>
      </c>
      <c r="AD44" s="6" t="str">
        <f t="shared" si="3"/>
        <v>Br Virgin Islands</v>
      </c>
    </row>
    <row r="45" spans="2:30" x14ac:dyDescent="0.3">
      <c r="B45" s="9"/>
      <c r="C45" s="5" t="s">
        <v>92</v>
      </c>
      <c r="D45" s="5">
        <v>1.6778523489932886E-2</v>
      </c>
      <c r="E45" s="5">
        <v>1.6778523489932886E-2</v>
      </c>
      <c r="F45" s="5">
        <v>44.521739130434781</v>
      </c>
      <c r="G45" s="5">
        <v>4.3478260869565216E-2</v>
      </c>
      <c r="H45" s="11">
        <v>2.3969319271332695E-2</v>
      </c>
      <c r="I45" s="5">
        <v>1.0671557797323774</v>
      </c>
      <c r="J45" s="5">
        <v>0.74700904581266414</v>
      </c>
      <c r="K45" s="5">
        <v>0.32014673391971327</v>
      </c>
      <c r="L45" s="5">
        <v>0.30000000000000004</v>
      </c>
      <c r="M45" s="5" t="s">
        <v>8</v>
      </c>
      <c r="N45" s="5">
        <v>2</v>
      </c>
      <c r="O45" s="5">
        <v>1</v>
      </c>
      <c r="P45" s="5"/>
      <c r="Q45" s="5">
        <v>2.064857201283039E-2</v>
      </c>
      <c r="R45" s="12"/>
      <c r="S45" s="12"/>
      <c r="T45" s="12"/>
      <c r="U45" s="13">
        <v>2.3969319271332695E-2</v>
      </c>
      <c r="V45" s="5">
        <v>1.0671557797323774</v>
      </c>
      <c r="W45" s="5">
        <v>0.74700904581266414</v>
      </c>
      <c r="X45" s="5">
        <v>0.32014673391971327</v>
      </c>
      <c r="Y45" s="5">
        <v>0.30000000000000004</v>
      </c>
      <c r="Z45" s="5"/>
      <c r="AA45" s="5" t="b">
        <v>1</v>
      </c>
      <c r="AB45" s="5"/>
      <c r="AC45" s="5" t="s">
        <v>93</v>
      </c>
      <c r="AD45" s="6" t="str">
        <f t="shared" si="3"/>
        <v>Cayman Island</v>
      </c>
    </row>
    <row r="46" spans="2:30" x14ac:dyDescent="0.3">
      <c r="B46" s="9"/>
      <c r="C46" s="5" t="s">
        <v>94</v>
      </c>
      <c r="D46" s="5">
        <v>1.3732329480835201E-2</v>
      </c>
      <c r="E46" s="5">
        <v>5.411255411255411E-3</v>
      </c>
      <c r="F46" s="5">
        <v>44.521739130434781</v>
      </c>
      <c r="G46" s="5">
        <v>4.3478260869565216E-2</v>
      </c>
      <c r="H46" s="11">
        <v>7.7303648732220164E-3</v>
      </c>
      <c r="I46" s="5">
        <v>0.34416928826866716</v>
      </c>
      <c r="J46" s="5">
        <v>0.24091850178806698</v>
      </c>
      <c r="K46" s="5">
        <v>0.10325078648060018</v>
      </c>
      <c r="L46" s="5">
        <v>0.3000000000000001</v>
      </c>
      <c r="M46" s="5" t="s">
        <v>8</v>
      </c>
      <c r="N46" s="5">
        <v>3</v>
      </c>
      <c r="O46" s="5">
        <v>3</v>
      </c>
      <c r="P46" s="5"/>
      <c r="Q46" s="5">
        <v>2.064857201283039E-2</v>
      </c>
      <c r="R46" s="12"/>
      <c r="S46" s="12"/>
      <c r="T46" s="12"/>
      <c r="U46" s="13">
        <v>1.961761354405029E-2</v>
      </c>
      <c r="V46" s="5">
        <v>0.87341027256989112</v>
      </c>
      <c r="W46" s="5">
        <v>0.61138719079892367</v>
      </c>
      <c r="X46" s="5">
        <v>0.26202308177096745</v>
      </c>
      <c r="Y46" s="5">
        <v>0.3000000000000001</v>
      </c>
      <c r="Z46" s="5"/>
      <c r="AA46" s="5" t="b">
        <v>1</v>
      </c>
      <c r="AB46" s="5"/>
      <c r="AC46" s="5" t="s">
        <v>95</v>
      </c>
      <c r="AD46" s="6" t="str">
        <f t="shared" si="3"/>
        <v>Costa Rica</v>
      </c>
    </row>
    <row r="47" spans="2:30" x14ac:dyDescent="0.3">
      <c r="B47" s="9"/>
      <c r="C47" s="5" t="s">
        <v>96</v>
      </c>
      <c r="D47" s="5">
        <v>1.6778523489932886E-2</v>
      </c>
      <c r="E47" s="5">
        <v>1.6778523489932886E-2</v>
      </c>
      <c r="F47" s="5">
        <v>44.521739130434781</v>
      </c>
      <c r="G47" s="5">
        <v>4.3478260869565216E-2</v>
      </c>
      <c r="H47" s="11">
        <v>2.3969319271332695E-2</v>
      </c>
      <c r="I47" s="5">
        <v>1.0671557797323774</v>
      </c>
      <c r="J47" s="5">
        <v>0.74700904581266414</v>
      </c>
      <c r="K47" s="5">
        <v>0.32014673391971327</v>
      </c>
      <c r="L47" s="5">
        <v>0.30000000000000004</v>
      </c>
      <c r="M47" s="5" t="s">
        <v>8</v>
      </c>
      <c r="N47" s="5">
        <v>2</v>
      </c>
      <c r="O47" s="5">
        <v>1</v>
      </c>
      <c r="P47" s="5"/>
      <c r="Q47" s="5">
        <v>2.064857201283039E-2</v>
      </c>
      <c r="R47" s="12"/>
      <c r="S47" s="12"/>
      <c r="T47" s="12"/>
      <c r="U47" s="13">
        <v>2.3969319271332695E-2</v>
      </c>
      <c r="V47" s="5">
        <v>1.0671557797323774</v>
      </c>
      <c r="W47" s="5">
        <v>0.74700904581266414</v>
      </c>
      <c r="X47" s="5">
        <v>0.32014673391971327</v>
      </c>
      <c r="Y47" s="5">
        <v>0.30000000000000004</v>
      </c>
      <c r="Z47" s="5"/>
      <c r="AA47" s="5" t="b">
        <v>1</v>
      </c>
      <c r="AB47" s="5"/>
      <c r="AC47" s="5" t="s">
        <v>97</v>
      </c>
      <c r="AD47" s="6" t="str">
        <f t="shared" si="3"/>
        <v>Dominica</v>
      </c>
    </row>
    <row r="48" spans="2:30" x14ac:dyDescent="0.3">
      <c r="B48" s="9"/>
      <c r="C48" s="5" t="s">
        <v>98</v>
      </c>
      <c r="D48" s="5">
        <v>6.8045574000865795E-3</v>
      </c>
      <c r="E48" s="5">
        <v>5.411255411255411E-3</v>
      </c>
      <c r="F48" s="5">
        <v>44.521739130434781</v>
      </c>
      <c r="G48" s="5">
        <v>4.3478260869565216E-2</v>
      </c>
      <c r="H48" s="11">
        <v>7.7303648732220164E-3</v>
      </c>
      <c r="I48" s="5">
        <v>0.34416928826866716</v>
      </c>
      <c r="J48" s="5">
        <v>0.24091850178806698</v>
      </c>
      <c r="K48" s="5">
        <v>0.10325078648060018</v>
      </c>
      <c r="L48" s="5">
        <v>0.3000000000000001</v>
      </c>
      <c r="M48" s="5" t="s">
        <v>8</v>
      </c>
      <c r="N48" s="5">
        <v>4</v>
      </c>
      <c r="O48" s="5">
        <v>3</v>
      </c>
      <c r="P48" s="5"/>
      <c r="Q48" s="5">
        <v>2.064857201283039E-2</v>
      </c>
      <c r="R48" s="12"/>
      <c r="S48" s="12"/>
      <c r="T48" s="12"/>
      <c r="U48" s="13">
        <v>9.7207962858379716E-3</v>
      </c>
      <c r="V48" s="5">
        <v>0.43278675637817748</v>
      </c>
      <c r="W48" s="5">
        <v>0.30295072946472423</v>
      </c>
      <c r="X48" s="5">
        <v>0.12983602691345325</v>
      </c>
      <c r="Y48" s="5">
        <v>0.3</v>
      </c>
      <c r="Z48" s="5"/>
      <c r="AA48" s="5" t="b">
        <v>1</v>
      </c>
      <c r="AB48" s="5"/>
      <c r="AC48" s="5" t="s">
        <v>99</v>
      </c>
      <c r="AD48" s="6" t="str">
        <f t="shared" si="3"/>
        <v>Dominican Republic</v>
      </c>
    </row>
    <row r="49" spans="2:30" x14ac:dyDescent="0.3">
      <c r="B49" s="9"/>
      <c r="C49" s="5" t="s">
        <v>100</v>
      </c>
      <c r="D49" s="5">
        <v>1.6778523489932886E-2</v>
      </c>
      <c r="E49" s="5">
        <v>1.6778523489932886E-2</v>
      </c>
      <c r="F49" s="5">
        <v>44.521739130434781</v>
      </c>
      <c r="G49" s="5">
        <v>4.3478260869565216E-2</v>
      </c>
      <c r="H49" s="11">
        <v>2.3969319271332695E-2</v>
      </c>
      <c r="I49" s="5">
        <v>1.0671557797323774</v>
      </c>
      <c r="J49" s="5">
        <v>0.74700904581266414</v>
      </c>
      <c r="K49" s="5">
        <v>0.32014673391971327</v>
      </c>
      <c r="L49" s="5">
        <v>0.30000000000000004</v>
      </c>
      <c r="M49" s="5" t="s">
        <v>8</v>
      </c>
      <c r="N49" s="5">
        <v>2</v>
      </c>
      <c r="O49" s="5">
        <v>1</v>
      </c>
      <c r="P49" s="5"/>
      <c r="Q49" s="5">
        <v>2.064857201283039E-2</v>
      </c>
      <c r="R49" s="12"/>
      <c r="S49" s="12"/>
      <c r="T49" s="12"/>
      <c r="U49" s="13">
        <v>2.3969319271332695E-2</v>
      </c>
      <c r="V49" s="5">
        <v>1.0671557797323774</v>
      </c>
      <c r="W49" s="5">
        <v>0.74700904581266414</v>
      </c>
      <c r="X49" s="5">
        <v>0.32014673391971327</v>
      </c>
      <c r="Y49" s="5">
        <v>0.30000000000000004</v>
      </c>
      <c r="Z49" s="5"/>
      <c r="AA49" s="5" t="b">
        <v>1</v>
      </c>
      <c r="AB49" s="5"/>
      <c r="AC49" s="5" t="s">
        <v>101</v>
      </c>
      <c r="AD49" s="6" t="str">
        <f t="shared" si="3"/>
        <v>Grenada</v>
      </c>
    </row>
    <row r="50" spans="2:30" x14ac:dyDescent="0.3">
      <c r="B50" s="9"/>
      <c r="C50" s="5" t="s">
        <v>102</v>
      </c>
      <c r="D50" s="5">
        <v>1.005375532E-2</v>
      </c>
      <c r="E50" s="5">
        <v>4.6899999999999997E-3</v>
      </c>
      <c r="F50" s="5">
        <v>44.521739130434781</v>
      </c>
      <c r="G50" s="5">
        <v>4.3478260869565216E-2</v>
      </c>
      <c r="H50" s="11">
        <v>6.7000000000000002E-3</v>
      </c>
      <c r="I50" s="5">
        <v>0.29829565217391307</v>
      </c>
      <c r="J50" s="5">
        <v>0.20880695652173911</v>
      </c>
      <c r="K50" s="5">
        <v>8.9488695652173961E-2</v>
      </c>
      <c r="L50" s="5">
        <v>0.30000000000000016</v>
      </c>
      <c r="M50" s="5" t="s">
        <v>8</v>
      </c>
      <c r="N50" s="5">
        <v>5</v>
      </c>
      <c r="O50" s="5">
        <v>2</v>
      </c>
      <c r="P50" s="5"/>
      <c r="Q50" s="5">
        <v>2.064857201283039E-2</v>
      </c>
      <c r="R50" s="12"/>
      <c r="S50" s="12"/>
      <c r="T50" s="12"/>
      <c r="U50" s="13">
        <v>1.4362507600000001E-2</v>
      </c>
      <c r="V50" s="5">
        <v>0.63944381662608696</v>
      </c>
      <c r="W50" s="5">
        <v>0.44761067163826085</v>
      </c>
      <c r="X50" s="5">
        <v>0.19183314498782611</v>
      </c>
      <c r="Y50" s="5">
        <v>0.30000000000000004</v>
      </c>
      <c r="Z50" s="5"/>
      <c r="AA50" s="5" t="b">
        <v>1</v>
      </c>
      <c r="AB50" s="5"/>
      <c r="AC50" s="5" t="s">
        <v>103</v>
      </c>
      <c r="AD50" s="6" t="str">
        <f t="shared" si="3"/>
        <v>Guadeloupe</v>
      </c>
    </row>
    <row r="51" spans="2:30" x14ac:dyDescent="0.3">
      <c r="B51" s="9"/>
      <c r="C51" s="5" t="s">
        <v>104</v>
      </c>
      <c r="D51" s="5">
        <v>5.3726216666666665E-3</v>
      </c>
      <c r="E51" s="5">
        <v>5.0000000000000001E-3</v>
      </c>
      <c r="F51" s="5">
        <v>44.521739130434781</v>
      </c>
      <c r="G51" s="5">
        <v>4.3478260869565216E-2</v>
      </c>
      <c r="H51" s="11">
        <v>7.1428571428571435E-3</v>
      </c>
      <c r="I51" s="5">
        <v>0.31801242236024846</v>
      </c>
      <c r="J51" s="5">
        <v>0.22260869565217392</v>
      </c>
      <c r="K51" s="5">
        <v>9.5403726708074538E-2</v>
      </c>
      <c r="L51" s="5">
        <v>0.3</v>
      </c>
      <c r="M51" s="5" t="s">
        <v>8</v>
      </c>
      <c r="N51" s="5">
        <v>4</v>
      </c>
      <c r="O51" s="5">
        <v>3</v>
      </c>
      <c r="P51" s="5"/>
      <c r="Q51" s="5">
        <v>2.064857201283039E-2</v>
      </c>
      <c r="R51" s="12"/>
      <c r="S51" s="12"/>
      <c r="T51" s="12"/>
      <c r="U51" s="13">
        <v>7.6751738095238095E-3</v>
      </c>
      <c r="V51" s="5">
        <v>0.3417120861283644</v>
      </c>
      <c r="W51" s="5">
        <v>0.23919846028985506</v>
      </c>
      <c r="X51" s="5">
        <v>0.10251362583850934</v>
      </c>
      <c r="Y51" s="5">
        <v>0.30000000000000004</v>
      </c>
      <c r="Z51" s="5"/>
      <c r="AA51" s="5" t="b">
        <v>1</v>
      </c>
      <c r="AB51" s="5"/>
      <c r="AC51" s="5" t="s">
        <v>105</v>
      </c>
      <c r="AD51" s="6" t="str">
        <f t="shared" si="3"/>
        <v>Honduras</v>
      </c>
    </row>
    <row r="52" spans="2:30" x14ac:dyDescent="0.3">
      <c r="B52" s="9"/>
      <c r="C52" s="5" t="s">
        <v>106</v>
      </c>
      <c r="D52" s="5">
        <v>1.5059915021713381E-2</v>
      </c>
      <c r="E52" s="5">
        <v>1.4941176470588234E-2</v>
      </c>
      <c r="F52" s="5">
        <v>44.521739130434781</v>
      </c>
      <c r="G52" s="5">
        <v>4.3478260869565216E-2</v>
      </c>
      <c r="H52" s="11">
        <v>2.134453781512605E-2</v>
      </c>
      <c r="I52" s="5">
        <v>0.95029594446474241</v>
      </c>
      <c r="J52" s="5">
        <v>0.66520716112531963</v>
      </c>
      <c r="K52" s="5">
        <v>0.28508878333942278</v>
      </c>
      <c r="L52" s="5">
        <v>0.30000000000000004</v>
      </c>
      <c r="M52" s="5" t="s">
        <v>8</v>
      </c>
      <c r="N52" s="5">
        <v>3</v>
      </c>
      <c r="O52" s="5">
        <v>2</v>
      </c>
      <c r="P52" s="5"/>
      <c r="Q52" s="5">
        <v>2.064857201283039E-2</v>
      </c>
      <c r="R52" s="12"/>
      <c r="S52" s="12"/>
      <c r="T52" s="12"/>
      <c r="U52" s="13">
        <v>2.1514164316733402E-2</v>
      </c>
      <c r="V52" s="5">
        <v>0.95784801131891317</v>
      </c>
      <c r="W52" s="5">
        <v>0.6704936079232392</v>
      </c>
      <c r="X52" s="5">
        <v>0.28735440339567397</v>
      </c>
      <c r="Y52" s="5">
        <v>0.30000000000000004</v>
      </c>
      <c r="Z52" s="5"/>
      <c r="AA52" s="5" t="b">
        <v>1</v>
      </c>
      <c r="AB52" s="5"/>
      <c r="AC52" s="5" t="s">
        <v>107</v>
      </c>
      <c r="AD52" s="6" t="str">
        <f t="shared" si="3"/>
        <v>Jamaica</v>
      </c>
    </row>
    <row r="53" spans="2:30" x14ac:dyDescent="0.3">
      <c r="B53" s="9"/>
      <c r="C53" s="5" t="s">
        <v>108</v>
      </c>
      <c r="D53" s="5">
        <v>1.4941176470588234E-2</v>
      </c>
      <c r="E53" s="5">
        <v>1.4941176470588234E-2</v>
      </c>
      <c r="F53" s="5">
        <v>44.521739130434781</v>
      </c>
      <c r="G53" s="5">
        <v>4.3478260869565216E-2</v>
      </c>
      <c r="H53" s="11">
        <v>2.134453781512605E-2</v>
      </c>
      <c r="I53" s="5">
        <v>0.95029594446474241</v>
      </c>
      <c r="J53" s="5">
        <v>0.66520716112531963</v>
      </c>
      <c r="K53" s="5">
        <v>0.28508878333942278</v>
      </c>
      <c r="L53" s="5">
        <v>0.30000000000000004</v>
      </c>
      <c r="M53" s="5" t="s">
        <v>8</v>
      </c>
      <c r="N53" s="5">
        <v>1</v>
      </c>
      <c r="O53" s="5">
        <v>1</v>
      </c>
      <c r="P53" s="5"/>
      <c r="Q53" s="5">
        <v>2.064857201283039E-2</v>
      </c>
      <c r="R53" s="12"/>
      <c r="S53" s="12"/>
      <c r="T53" s="12"/>
      <c r="U53" s="13">
        <v>2.134453781512605E-2</v>
      </c>
      <c r="V53" s="5">
        <v>0.95029594446474241</v>
      </c>
      <c r="W53" s="5">
        <v>0.66520716112531963</v>
      </c>
      <c r="X53" s="5">
        <v>0.28508878333942278</v>
      </c>
      <c r="Y53" s="5">
        <v>0.30000000000000004</v>
      </c>
      <c r="Z53" s="5"/>
      <c r="AA53" s="5" t="b">
        <v>1</v>
      </c>
      <c r="AB53" s="5"/>
      <c r="AC53" s="5" t="s">
        <v>109</v>
      </c>
      <c r="AD53" s="6" t="str">
        <f t="shared" si="3"/>
        <v>Martinique</v>
      </c>
    </row>
    <row r="54" spans="2:30" x14ac:dyDescent="0.3">
      <c r="B54" s="9"/>
      <c r="C54" s="5" t="s">
        <v>110</v>
      </c>
      <c r="D54" s="5">
        <v>1.6778523489932886E-2</v>
      </c>
      <c r="E54" s="5">
        <v>1.6778523489932886E-2</v>
      </c>
      <c r="F54" s="5">
        <v>44.521739130434781</v>
      </c>
      <c r="G54" s="5">
        <v>4.3478260869565216E-2</v>
      </c>
      <c r="H54" s="11">
        <v>2.3969319271332695E-2</v>
      </c>
      <c r="I54" s="5">
        <v>1.0671557797323774</v>
      </c>
      <c r="J54" s="5">
        <v>0.74700904581266414</v>
      </c>
      <c r="K54" s="5">
        <v>0.32014673391971327</v>
      </c>
      <c r="L54" s="5">
        <v>0.30000000000000004</v>
      </c>
      <c r="M54" s="5" t="s">
        <v>8</v>
      </c>
      <c r="N54" s="5">
        <v>1</v>
      </c>
      <c r="O54" s="5">
        <v>1</v>
      </c>
      <c r="P54" s="5"/>
      <c r="Q54" s="5">
        <v>2.064857201283039E-2</v>
      </c>
      <c r="R54" s="12"/>
      <c r="S54" s="12"/>
      <c r="T54" s="12"/>
      <c r="U54" s="13">
        <v>2.3969319271332695E-2</v>
      </c>
      <c r="V54" s="5">
        <v>1.0671557797323774</v>
      </c>
      <c r="W54" s="5">
        <v>0.74700904581266414</v>
      </c>
      <c r="X54" s="5">
        <v>0.32014673391971327</v>
      </c>
      <c r="Y54" s="5">
        <v>0.30000000000000004</v>
      </c>
      <c r="Z54" s="5"/>
      <c r="AA54" s="5" t="b">
        <v>1</v>
      </c>
      <c r="AB54" s="5"/>
      <c r="AC54" s="5" t="s">
        <v>111</v>
      </c>
      <c r="AD54" s="6" t="str">
        <f t="shared" ref="AD54:AD111" si="4">PROPER(C54)</f>
        <v>Montserrat</v>
      </c>
    </row>
    <row r="55" spans="2:30" x14ac:dyDescent="0.3">
      <c r="B55" s="9"/>
      <c r="C55" s="5" t="s">
        <v>112</v>
      </c>
      <c r="D55" s="5">
        <v>3.8002565327058827E-2</v>
      </c>
      <c r="E55" s="5">
        <v>1.4941176470588234E-2</v>
      </c>
      <c r="F55" s="5">
        <v>44.521739130434781</v>
      </c>
      <c r="G55" s="5">
        <v>4.3478260869565216E-2</v>
      </c>
      <c r="H55" s="11">
        <v>2.134453781512605E-2</v>
      </c>
      <c r="I55" s="5">
        <v>0.95029594446474241</v>
      </c>
      <c r="J55" s="5">
        <v>0.66520716112531963</v>
      </c>
      <c r="K55" s="5">
        <v>0.28508878333942278</v>
      </c>
      <c r="L55" s="5">
        <v>0.30000000000000004</v>
      </c>
      <c r="M55" s="5" t="s">
        <v>8</v>
      </c>
      <c r="N55" s="5">
        <v>3</v>
      </c>
      <c r="O55" s="5">
        <v>3</v>
      </c>
      <c r="P55" s="5"/>
      <c r="Q55" s="5">
        <v>2.064857201283039E-2</v>
      </c>
      <c r="R55" s="12"/>
      <c r="S55" s="12"/>
      <c r="T55" s="12"/>
      <c r="U55" s="13">
        <v>5.4289379038655466E-2</v>
      </c>
      <c r="V55" s="5">
        <v>2.4170575711123128</v>
      </c>
      <c r="W55" s="5">
        <v>1.691940299778619</v>
      </c>
      <c r="X55" s="5">
        <v>0.72511727133369375</v>
      </c>
      <c r="Y55" s="5">
        <v>0.3</v>
      </c>
      <c r="Z55" s="5"/>
      <c r="AA55" s="5" t="b">
        <v>1</v>
      </c>
      <c r="AB55" s="5"/>
      <c r="AC55" s="5" t="s">
        <v>113</v>
      </c>
      <c r="AD55" s="6" t="str">
        <f t="shared" si="4"/>
        <v>Netherlands Antilles</v>
      </c>
    </row>
    <row r="56" spans="2:30" x14ac:dyDescent="0.3">
      <c r="B56" s="9"/>
      <c r="C56" s="5" t="s">
        <v>114</v>
      </c>
      <c r="D56" s="5">
        <v>1.3220098113030074E-2</v>
      </c>
      <c r="E56" s="5">
        <v>5.411255411255411E-3</v>
      </c>
      <c r="F56" s="5">
        <v>44.521739130434781</v>
      </c>
      <c r="G56" s="5">
        <v>4.3478260869565216E-2</v>
      </c>
      <c r="H56" s="11">
        <v>7.7303648732220164E-3</v>
      </c>
      <c r="I56" s="5">
        <v>0.34416928826866716</v>
      </c>
      <c r="J56" s="5">
        <v>0.24091850178806698</v>
      </c>
      <c r="K56" s="5">
        <v>0.10325078648060018</v>
      </c>
      <c r="L56" s="5">
        <v>0.3000000000000001</v>
      </c>
      <c r="M56" s="5" t="s">
        <v>8</v>
      </c>
      <c r="N56" s="5">
        <v>2</v>
      </c>
      <c r="O56" s="5">
        <v>2</v>
      </c>
      <c r="P56" s="5"/>
      <c r="Q56" s="5">
        <v>2.064857201283039E-2</v>
      </c>
      <c r="R56" s="12"/>
      <c r="S56" s="12"/>
      <c r="T56" s="12"/>
      <c r="U56" s="13">
        <v>1.888585444718582E-2</v>
      </c>
      <c r="V56" s="5">
        <v>0.84083108495296865</v>
      </c>
      <c r="W56" s="5">
        <v>0.58858175946707814</v>
      </c>
      <c r="X56" s="5">
        <v>0.25224932548589052</v>
      </c>
      <c r="Y56" s="5">
        <v>0.29999999999999993</v>
      </c>
      <c r="Z56" s="5"/>
      <c r="AA56" s="5" t="b">
        <v>1</v>
      </c>
      <c r="AB56" s="5"/>
      <c r="AC56" s="5" t="s">
        <v>115</v>
      </c>
      <c r="AD56" s="6" t="str">
        <f t="shared" si="4"/>
        <v>Nicaragua</v>
      </c>
    </row>
    <row r="57" spans="2:30" x14ac:dyDescent="0.3">
      <c r="B57" s="9"/>
      <c r="C57" s="5" t="s">
        <v>116</v>
      </c>
      <c r="D57" s="5">
        <v>5.411255411255411E-3</v>
      </c>
      <c r="E57" s="5">
        <v>5.411255411255411E-3</v>
      </c>
      <c r="F57" s="5">
        <v>44.521739130434781</v>
      </c>
      <c r="G57" s="5">
        <v>4.3478260869565216E-2</v>
      </c>
      <c r="H57" s="11">
        <v>7.7303648732220164E-3</v>
      </c>
      <c r="I57" s="5">
        <v>0.34416928826866716</v>
      </c>
      <c r="J57" s="5">
        <v>0.24091850178806698</v>
      </c>
      <c r="K57" s="5">
        <v>0.10325078648060018</v>
      </c>
      <c r="L57" s="5">
        <v>0.3000000000000001</v>
      </c>
      <c r="M57" s="5" t="s">
        <v>8</v>
      </c>
      <c r="N57" s="5">
        <v>1</v>
      </c>
      <c r="O57" s="5">
        <v>1</v>
      </c>
      <c r="P57" s="5"/>
      <c r="Q57" s="5">
        <v>2.064857201283039E-2</v>
      </c>
      <c r="R57" s="12"/>
      <c r="S57" s="12"/>
      <c r="T57" s="12"/>
      <c r="U57" s="13">
        <v>7.7303648732220164E-3</v>
      </c>
      <c r="V57" s="5">
        <v>0.34416928826866716</v>
      </c>
      <c r="W57" s="5">
        <v>0.24091850178806698</v>
      </c>
      <c r="X57" s="5">
        <v>0.10325078648060018</v>
      </c>
      <c r="Y57" s="5">
        <v>0.3000000000000001</v>
      </c>
      <c r="Z57" s="5"/>
      <c r="AA57" s="5" t="b">
        <v>1</v>
      </c>
      <c r="AB57" s="5"/>
      <c r="AC57" s="5" t="s">
        <v>117</v>
      </c>
      <c r="AD57" s="6" t="str">
        <f t="shared" si="4"/>
        <v>Puerto Rico</v>
      </c>
    </row>
    <row r="58" spans="2:30" x14ac:dyDescent="0.3">
      <c r="B58" s="9"/>
      <c r="C58" s="5" t="s">
        <v>118</v>
      </c>
      <c r="D58" s="5">
        <v>1.6778523489932886E-2</v>
      </c>
      <c r="E58" s="5">
        <v>1.6778523489932886E-2</v>
      </c>
      <c r="F58" s="5">
        <v>44.521739130434781</v>
      </c>
      <c r="G58" s="5">
        <v>4.3478260869565216E-2</v>
      </c>
      <c r="H58" s="11">
        <v>2.3969319271332695E-2</v>
      </c>
      <c r="I58" s="5">
        <v>1.0671557797323774</v>
      </c>
      <c r="J58" s="5">
        <v>0.74700904581266414</v>
      </c>
      <c r="K58" s="5">
        <v>0.32014673391971327</v>
      </c>
      <c r="L58" s="5">
        <v>0.30000000000000004</v>
      </c>
      <c r="M58" s="5" t="s">
        <v>8</v>
      </c>
      <c r="N58" s="5">
        <v>2</v>
      </c>
      <c r="O58" s="5">
        <v>1</v>
      </c>
      <c r="P58" s="5"/>
      <c r="Q58" s="5">
        <v>2.064857201283039E-2</v>
      </c>
      <c r="R58" s="12"/>
      <c r="S58" s="12"/>
      <c r="T58" s="12"/>
      <c r="U58" s="13">
        <v>2.3969319271332695E-2</v>
      </c>
      <c r="V58" s="5">
        <v>1.0671557797323774</v>
      </c>
      <c r="W58" s="5">
        <v>0.74700904581266414</v>
      </c>
      <c r="X58" s="5">
        <v>0.32014673391971327</v>
      </c>
      <c r="Y58" s="5">
        <v>0.30000000000000004</v>
      </c>
      <c r="Z58" s="5"/>
      <c r="AA58" s="5" t="b">
        <v>1</v>
      </c>
      <c r="AB58" s="5"/>
      <c r="AC58" s="5" t="s">
        <v>119</v>
      </c>
      <c r="AD58" s="6" t="str">
        <f t="shared" si="4"/>
        <v>Saint Kitts And Nevis</v>
      </c>
    </row>
    <row r="59" spans="2:30" x14ac:dyDescent="0.3">
      <c r="B59" s="9"/>
      <c r="C59" s="5" t="s">
        <v>120</v>
      </c>
      <c r="D59" s="5">
        <v>1.6778523489932886E-2</v>
      </c>
      <c r="E59" s="5">
        <v>1.6778523489932886E-2</v>
      </c>
      <c r="F59" s="5">
        <v>44.521739130434781</v>
      </c>
      <c r="G59" s="5">
        <v>4.3478260869565216E-2</v>
      </c>
      <c r="H59" s="11">
        <v>2.3969319271332695E-2</v>
      </c>
      <c r="I59" s="5">
        <v>1.0671557797323774</v>
      </c>
      <c r="J59" s="5">
        <v>0.74700904581266414</v>
      </c>
      <c r="K59" s="5">
        <v>0.32014673391971327</v>
      </c>
      <c r="L59" s="5">
        <v>0.30000000000000004</v>
      </c>
      <c r="M59" s="5" t="s">
        <v>8</v>
      </c>
      <c r="N59" s="5">
        <v>2</v>
      </c>
      <c r="O59" s="5">
        <v>1</v>
      </c>
      <c r="P59" s="5"/>
      <c r="Q59" s="5">
        <v>2.064857201283039E-2</v>
      </c>
      <c r="R59" s="12"/>
      <c r="S59" s="12"/>
      <c r="T59" s="12"/>
      <c r="U59" s="13">
        <v>2.3969319271332695E-2</v>
      </c>
      <c r="V59" s="5">
        <v>1.0671557797323774</v>
      </c>
      <c r="W59" s="5">
        <v>0.74700904581266414</v>
      </c>
      <c r="X59" s="5">
        <v>0.32014673391971327</v>
      </c>
      <c r="Y59" s="5">
        <v>0.30000000000000004</v>
      </c>
      <c r="Z59" s="5"/>
      <c r="AA59" s="5" t="b">
        <v>1</v>
      </c>
      <c r="AB59" s="5"/>
      <c r="AC59" s="5" t="s">
        <v>121</v>
      </c>
      <c r="AD59" s="6" t="str">
        <f t="shared" si="4"/>
        <v>Saint Lucia</v>
      </c>
    </row>
    <row r="60" spans="2:30" x14ac:dyDescent="0.3">
      <c r="B60" s="9"/>
      <c r="C60" s="5" t="s">
        <v>122</v>
      </c>
      <c r="D60" s="5">
        <v>1.6778523489932886E-2</v>
      </c>
      <c r="E60" s="5">
        <v>1.6778523489932886E-2</v>
      </c>
      <c r="F60" s="5">
        <v>44.521739130434781</v>
      </c>
      <c r="G60" s="5">
        <v>4.3478260869565216E-2</v>
      </c>
      <c r="H60" s="11">
        <v>2.3969319271332695E-2</v>
      </c>
      <c r="I60" s="5">
        <v>1.0671557797323774</v>
      </c>
      <c r="J60" s="5">
        <v>0.74700904581266414</v>
      </c>
      <c r="K60" s="5">
        <v>0.32014673391971327</v>
      </c>
      <c r="L60" s="5">
        <v>0.30000000000000004</v>
      </c>
      <c r="M60" s="5" t="s">
        <v>8</v>
      </c>
      <c r="N60" s="5">
        <v>2</v>
      </c>
      <c r="O60" s="5">
        <v>1</v>
      </c>
      <c r="P60" s="5"/>
      <c r="Q60" s="5">
        <v>2.064857201283039E-2</v>
      </c>
      <c r="R60" s="12"/>
      <c r="S60" s="12"/>
      <c r="T60" s="12"/>
      <c r="U60" s="13">
        <v>2.3969319271332695E-2</v>
      </c>
      <c r="V60" s="5">
        <v>1.0671557797323774</v>
      </c>
      <c r="W60" s="5">
        <v>0.74700904581266414</v>
      </c>
      <c r="X60" s="5">
        <v>0.32014673391971327</v>
      </c>
      <c r="Y60" s="5">
        <v>0.30000000000000004</v>
      </c>
      <c r="Z60" s="5"/>
      <c r="AA60" s="5" t="b">
        <v>1</v>
      </c>
      <c r="AB60" s="5"/>
      <c r="AC60" s="5" t="s">
        <v>123</v>
      </c>
      <c r="AD60" s="6" t="str">
        <f t="shared" si="4"/>
        <v>Saint Vincent And The Grenadines</v>
      </c>
    </row>
    <row r="61" spans="2:30" x14ac:dyDescent="0.3">
      <c r="B61" s="9"/>
      <c r="C61" s="5" t="s">
        <v>124</v>
      </c>
      <c r="D61" s="5">
        <v>5.6501591336299999</v>
      </c>
      <c r="E61" s="5">
        <v>1.4941176470588234E-2</v>
      </c>
      <c r="F61" s="5">
        <v>44.521739130434781</v>
      </c>
      <c r="G61" s="5">
        <v>4.3478260869565216E-2</v>
      </c>
      <c r="H61" s="11">
        <v>2.134453781512605E-2</v>
      </c>
      <c r="I61" s="5">
        <v>0.95029594446474241</v>
      </c>
      <c r="J61" s="5">
        <v>0.66520716112531963</v>
      </c>
      <c r="K61" s="5">
        <v>0.28508878333942278</v>
      </c>
      <c r="L61" s="5">
        <v>0.30000000000000004</v>
      </c>
      <c r="M61" s="5" t="s">
        <v>8</v>
      </c>
      <c r="N61" s="5">
        <v>2</v>
      </c>
      <c r="O61" s="5">
        <v>2</v>
      </c>
      <c r="P61" s="5"/>
      <c r="Q61" s="5">
        <v>2.064857201283039E-2</v>
      </c>
      <c r="R61" s="12"/>
      <c r="S61" s="12"/>
      <c r="T61" s="12"/>
      <c r="U61" s="13">
        <v>6.6501591336299999</v>
      </c>
      <c r="V61" s="5">
        <v>296.07665012335303</v>
      </c>
      <c r="W61" s="5">
        <v>251.55491099291825</v>
      </c>
      <c r="X61" s="5">
        <v>44.521739130434781</v>
      </c>
      <c r="Y61" s="5">
        <v>0.15037234145916573</v>
      </c>
      <c r="Z61" s="5"/>
      <c r="AA61" s="5" t="b">
        <v>1</v>
      </c>
      <c r="AB61" s="5"/>
      <c r="AC61" s="5" t="s">
        <v>125</v>
      </c>
      <c r="AD61" s="6" t="str">
        <f t="shared" si="4"/>
        <v>Trinidad And Tobago</v>
      </c>
    </row>
    <row r="62" spans="2:30" x14ac:dyDescent="0.3">
      <c r="B62" s="9"/>
      <c r="C62" s="5" t="s">
        <v>126</v>
      </c>
      <c r="D62" s="5">
        <v>1.6778523489932886E-2</v>
      </c>
      <c r="E62" s="5">
        <v>1.6778523489932886E-2</v>
      </c>
      <c r="F62" s="5">
        <v>44.521739130434781</v>
      </c>
      <c r="G62" s="5">
        <v>4.3478260869565216E-2</v>
      </c>
      <c r="H62" s="11">
        <v>2.3969319271332695E-2</v>
      </c>
      <c r="I62" s="5">
        <v>1.0671557797323774</v>
      </c>
      <c r="J62" s="5">
        <v>0.74700904581266414</v>
      </c>
      <c r="K62" s="5">
        <v>0.32014673391971327</v>
      </c>
      <c r="L62" s="5">
        <v>0.30000000000000004</v>
      </c>
      <c r="M62" s="5" t="s">
        <v>8</v>
      </c>
      <c r="N62" s="5">
        <v>2</v>
      </c>
      <c r="O62" s="5">
        <v>1</v>
      </c>
      <c r="P62" s="5"/>
      <c r="Q62" s="5">
        <v>2.064857201283039E-2</v>
      </c>
      <c r="R62" s="12"/>
      <c r="S62" s="12"/>
      <c r="T62" s="12"/>
      <c r="U62" s="13">
        <v>2.3969319271332695E-2</v>
      </c>
      <c r="V62" s="5">
        <v>1.0671557797323774</v>
      </c>
      <c r="W62" s="5">
        <v>0.74700904581266414</v>
      </c>
      <c r="X62" s="5">
        <v>0.32014673391971327</v>
      </c>
      <c r="Y62" s="5">
        <v>0.30000000000000004</v>
      </c>
      <c r="Z62" s="5"/>
      <c r="AA62" s="5" t="b">
        <v>1</v>
      </c>
      <c r="AB62" s="5"/>
      <c r="AC62" s="5" t="s">
        <v>127</v>
      </c>
      <c r="AD62" s="6" t="str">
        <f t="shared" si="4"/>
        <v>Turks And Caicos Islands</v>
      </c>
    </row>
    <row r="63" spans="2:30" x14ac:dyDescent="0.3">
      <c r="B63" s="10" t="s">
        <v>329</v>
      </c>
      <c r="C63" s="5" t="s">
        <v>128</v>
      </c>
      <c r="D63" s="5">
        <v>1.0432099999999999E-3</v>
      </c>
      <c r="E63" s="5">
        <v>1E-3</v>
      </c>
      <c r="F63" s="5">
        <v>33.032258064516128</v>
      </c>
      <c r="G63" s="5">
        <v>3.2258064516129031E-2</v>
      </c>
      <c r="H63" s="11">
        <v>2.5999999999999999E-3</v>
      </c>
      <c r="I63" s="5">
        <v>9.9096774193548384E-2</v>
      </c>
      <c r="J63" s="5">
        <v>3.303225806451613E-2</v>
      </c>
      <c r="K63" s="5">
        <v>6.6064516129032247E-2</v>
      </c>
      <c r="L63" s="5">
        <v>0.66666666666666652</v>
      </c>
      <c r="M63" s="5" t="s">
        <v>8</v>
      </c>
      <c r="N63" s="5">
        <v>4</v>
      </c>
      <c r="O63" s="5">
        <v>2</v>
      </c>
      <c r="P63" s="5"/>
      <c r="Q63" s="5">
        <v>2.5999999999999999E-3</v>
      </c>
      <c r="R63" s="12">
        <f>SUM(Q63*102400)*0.9925</f>
        <v>264.2432</v>
      </c>
      <c r="S63" s="12">
        <f>SUM(Q63*256000)*0.985</f>
        <v>655.61599999999999</v>
      </c>
      <c r="T63" s="12">
        <f>SUM(Q63*512000)*0.97</f>
        <v>1291.2639999999999</v>
      </c>
      <c r="U63" s="13">
        <v>3.0000000000000001E-3</v>
      </c>
      <c r="V63" s="5">
        <v>9.9096774193548384E-2</v>
      </c>
      <c r="W63" s="5">
        <v>3.4459581935483867E-2</v>
      </c>
      <c r="X63" s="5">
        <v>6.4637192258064524E-2</v>
      </c>
      <c r="Y63" s="5">
        <v>0.65226333333333342</v>
      </c>
      <c r="Z63" s="5"/>
      <c r="AA63" s="5" t="b">
        <v>1</v>
      </c>
      <c r="AB63" s="5"/>
      <c r="AC63" s="5" t="s">
        <v>129</v>
      </c>
      <c r="AD63" s="6" t="str">
        <f t="shared" si="4"/>
        <v>Albania</v>
      </c>
    </row>
    <row r="64" spans="2:30" x14ac:dyDescent="0.3">
      <c r="B64" s="9"/>
      <c r="C64" s="5" t="s">
        <v>130</v>
      </c>
      <c r="D64" s="5">
        <v>1.7514747000000001E-3</v>
      </c>
      <c r="E64" s="5">
        <v>1.5E-3</v>
      </c>
      <c r="F64" s="5">
        <v>33.032258064516128</v>
      </c>
      <c r="G64" s="5">
        <v>3.2258064516129031E-2</v>
      </c>
      <c r="H64" s="11">
        <v>2.5999999999999999E-3</v>
      </c>
      <c r="I64" s="5">
        <v>9.9096774193548384E-2</v>
      </c>
      <c r="J64" s="5">
        <v>4.9548387096774192E-2</v>
      </c>
      <c r="K64" s="5">
        <v>4.9548387096774192E-2</v>
      </c>
      <c r="L64" s="5">
        <v>0.5</v>
      </c>
      <c r="M64" s="5" t="s">
        <v>8</v>
      </c>
      <c r="N64" s="5">
        <v>4</v>
      </c>
      <c r="O64" s="5">
        <v>3</v>
      </c>
      <c r="P64" s="5"/>
      <c r="Q64" s="5">
        <v>3.1182792570414934E-3</v>
      </c>
      <c r="R64" s="12"/>
      <c r="S64" s="12"/>
      <c r="T64" s="12"/>
      <c r="U64" s="13">
        <v>3.0000000000000001E-3</v>
      </c>
      <c r="V64" s="5">
        <v>9.9096774193548384E-2</v>
      </c>
      <c r="W64" s="5">
        <v>5.7855164283870969E-2</v>
      </c>
      <c r="X64" s="5">
        <v>4.1241609909677415E-2</v>
      </c>
      <c r="Y64" s="5">
        <v>0.41617509999999996</v>
      </c>
      <c r="Z64" s="5"/>
      <c r="AA64" s="5" t="b">
        <v>1</v>
      </c>
      <c r="AB64" s="5"/>
      <c r="AC64" s="5" t="s">
        <v>131</v>
      </c>
      <c r="AD64" s="6" t="str">
        <f t="shared" si="4"/>
        <v>Belgium</v>
      </c>
    </row>
    <row r="65" spans="2:30" x14ac:dyDescent="0.3">
      <c r="B65" s="9"/>
      <c r="C65" s="5" t="s">
        <v>132</v>
      </c>
      <c r="D65" s="5">
        <v>1.4941602999999999E-3</v>
      </c>
      <c r="E65" s="5">
        <v>1.0499999999999999E-3</v>
      </c>
      <c r="F65" s="5">
        <v>33.032258064516128</v>
      </c>
      <c r="G65" s="5">
        <v>3.2258064516129031E-2</v>
      </c>
      <c r="H65" s="11">
        <v>2.5999999999999999E-3</v>
      </c>
      <c r="I65" s="5">
        <v>9.9096774193548384E-2</v>
      </c>
      <c r="J65" s="5">
        <v>3.4683870967741934E-2</v>
      </c>
      <c r="K65" s="5">
        <v>6.441290322580645E-2</v>
      </c>
      <c r="L65" s="5">
        <v>0.65</v>
      </c>
      <c r="M65" s="5" t="s">
        <v>8</v>
      </c>
      <c r="N65" s="5">
        <v>3</v>
      </c>
      <c r="O65" s="5">
        <v>3</v>
      </c>
      <c r="P65" s="5"/>
      <c r="Q65" s="5">
        <v>3.1182792570414934E-3</v>
      </c>
      <c r="R65" s="12"/>
      <c r="S65" s="12"/>
      <c r="T65" s="12"/>
      <c r="U65" s="13">
        <v>3.0000000000000001E-3</v>
      </c>
      <c r="V65" s="5">
        <v>9.9096774193548384E-2</v>
      </c>
      <c r="W65" s="5">
        <v>4.9355488619354834E-2</v>
      </c>
      <c r="X65" s="5">
        <v>4.974128557419355E-2</v>
      </c>
      <c r="Y65" s="5">
        <v>0.5019465666666667</v>
      </c>
      <c r="Z65" s="5"/>
      <c r="AA65" s="5" t="b">
        <v>1</v>
      </c>
      <c r="AB65" s="5"/>
      <c r="AC65" s="5" t="s">
        <v>133</v>
      </c>
      <c r="AD65" s="6" t="str">
        <f t="shared" si="4"/>
        <v>Bulgaria</v>
      </c>
    </row>
    <row r="66" spans="2:30" x14ac:dyDescent="0.3">
      <c r="B66" s="9"/>
      <c r="C66" s="5" t="s">
        <v>134</v>
      </c>
      <c r="D66" s="5">
        <v>1.0835379E-3</v>
      </c>
      <c r="E66" s="5">
        <v>1.0499999999999999E-3</v>
      </c>
      <c r="F66" s="5">
        <v>33.032258064516128</v>
      </c>
      <c r="G66" s="5">
        <v>3.2258064516129031E-2</v>
      </c>
      <c r="H66" s="11">
        <v>2.5999999999999999E-3</v>
      </c>
      <c r="I66" s="5">
        <v>9.9096774193548384E-2</v>
      </c>
      <c r="J66" s="5">
        <v>3.4683870967741934E-2</v>
      </c>
      <c r="K66" s="5">
        <v>6.441290322580645E-2</v>
      </c>
      <c r="L66" s="5">
        <v>0.65</v>
      </c>
      <c r="M66" s="5" t="s">
        <v>8</v>
      </c>
      <c r="N66" s="5">
        <v>3</v>
      </c>
      <c r="O66" s="5">
        <v>3</v>
      </c>
      <c r="P66" s="5"/>
      <c r="Q66" s="5">
        <v>3.1182792570414934E-3</v>
      </c>
      <c r="R66" s="12"/>
      <c r="S66" s="12"/>
      <c r="T66" s="12"/>
      <c r="U66" s="13">
        <v>3.0000000000000001E-3</v>
      </c>
      <c r="V66" s="5">
        <v>9.9096774193548384E-2</v>
      </c>
      <c r="W66" s="5">
        <v>3.5791703535483867E-2</v>
      </c>
      <c r="X66" s="5">
        <v>6.3305070658064511E-2</v>
      </c>
      <c r="Y66" s="5">
        <v>0.63882069999999991</v>
      </c>
      <c r="Z66" s="5"/>
      <c r="AA66" s="5" t="b">
        <v>1</v>
      </c>
      <c r="AB66" s="5"/>
      <c r="AC66" s="5" t="s">
        <v>135</v>
      </c>
      <c r="AD66" s="6" t="str">
        <f t="shared" si="4"/>
        <v>Croatia</v>
      </c>
    </row>
    <row r="67" spans="2:30" x14ac:dyDescent="0.3">
      <c r="B67" s="9"/>
      <c r="C67" s="5" t="s">
        <v>136</v>
      </c>
      <c r="D67" s="5">
        <v>4.8253013409090915E-3</v>
      </c>
      <c r="E67" s="5">
        <v>3.0000000000000001E-3</v>
      </c>
      <c r="F67" s="5">
        <v>33.032258064516128</v>
      </c>
      <c r="G67" s="5">
        <v>3.2258064516129031E-2</v>
      </c>
      <c r="H67" s="11">
        <v>4.2857142857142859E-3</v>
      </c>
      <c r="I67" s="5">
        <v>0.1415668202764977</v>
      </c>
      <c r="J67" s="5">
        <v>9.9096774193548384E-2</v>
      </c>
      <c r="K67" s="5">
        <v>4.2470046082949311E-2</v>
      </c>
      <c r="L67" s="5">
        <v>0.30000000000000004</v>
      </c>
      <c r="M67" s="5" t="s">
        <v>8</v>
      </c>
      <c r="N67" s="5">
        <v>4</v>
      </c>
      <c r="O67" s="5">
        <v>3</v>
      </c>
      <c r="P67" s="5"/>
      <c r="Q67" s="5">
        <v>3.1182792570414934E-3</v>
      </c>
      <c r="R67" s="12"/>
      <c r="S67" s="12"/>
      <c r="T67" s="12"/>
      <c r="U67" s="13">
        <v>6.8932876298701314E-3</v>
      </c>
      <c r="V67" s="5">
        <v>0.22770085590280692</v>
      </c>
      <c r="W67" s="5">
        <v>0.15939059913196482</v>
      </c>
      <c r="X67" s="5">
        <v>6.8310256770842098E-2</v>
      </c>
      <c r="Y67" s="5">
        <v>0.3000000000000001</v>
      </c>
      <c r="Z67" s="5"/>
      <c r="AA67" s="5" t="b">
        <v>1</v>
      </c>
      <c r="AB67" s="5"/>
      <c r="AC67" s="5" t="s">
        <v>137</v>
      </c>
      <c r="AD67" s="6" t="str">
        <f t="shared" si="4"/>
        <v>Cyprus</v>
      </c>
    </row>
    <row r="68" spans="2:30" x14ac:dyDescent="0.3">
      <c r="B68" s="9"/>
      <c r="C68" s="5" t="s">
        <v>138</v>
      </c>
      <c r="D68" s="5">
        <v>1.9904094E-3</v>
      </c>
      <c r="E68" s="5">
        <v>1.8E-3</v>
      </c>
      <c r="F68" s="5">
        <v>33.032258064516128</v>
      </c>
      <c r="G68" s="5">
        <v>3.2258064516129031E-2</v>
      </c>
      <c r="H68" s="11">
        <v>2.5999999999999999E-3</v>
      </c>
      <c r="I68" s="5">
        <v>9.9096774193548384E-2</v>
      </c>
      <c r="J68" s="5">
        <v>5.9458064516129026E-2</v>
      </c>
      <c r="K68" s="5">
        <v>3.9638709677419358E-2</v>
      </c>
      <c r="L68" s="5">
        <v>0.4</v>
      </c>
      <c r="M68" s="5" t="s">
        <v>8</v>
      </c>
      <c r="N68" s="5">
        <v>6</v>
      </c>
      <c r="O68" s="5">
        <v>3</v>
      </c>
      <c r="P68" s="5"/>
      <c r="Q68" s="5">
        <v>3.1182792570414934E-3</v>
      </c>
      <c r="R68" s="12"/>
      <c r="S68" s="12"/>
      <c r="T68" s="12"/>
      <c r="U68" s="13">
        <v>3.0000000000000001E-3</v>
      </c>
      <c r="V68" s="5">
        <v>9.9096774193548384E-2</v>
      </c>
      <c r="W68" s="5">
        <v>6.5747716954838706E-2</v>
      </c>
      <c r="X68" s="5">
        <v>3.3349057238709678E-2</v>
      </c>
      <c r="Y68" s="5">
        <v>0.3365302</v>
      </c>
      <c r="Z68" s="5"/>
      <c r="AA68" s="5" t="b">
        <v>1</v>
      </c>
      <c r="AB68" s="5"/>
      <c r="AC68" s="5" t="s">
        <v>139</v>
      </c>
      <c r="AD68" s="6" t="str">
        <f t="shared" si="4"/>
        <v>Denmark</v>
      </c>
    </row>
    <row r="69" spans="2:30" x14ac:dyDescent="0.3">
      <c r="B69" s="9"/>
      <c r="C69" s="5" t="s">
        <v>140</v>
      </c>
      <c r="D69" s="5">
        <v>2.1596999699999998E-3</v>
      </c>
      <c r="E69" s="5">
        <v>1.8E-3</v>
      </c>
      <c r="F69" s="5">
        <v>33.032258064516128</v>
      </c>
      <c r="G69" s="5">
        <v>3.2258064516129031E-2</v>
      </c>
      <c r="H69" s="11">
        <v>2.5999999999999999E-3</v>
      </c>
      <c r="I69" s="5">
        <v>9.9096774193548384E-2</v>
      </c>
      <c r="J69" s="5">
        <v>5.9458064516129026E-2</v>
      </c>
      <c r="K69" s="5">
        <v>3.9638709677419358E-2</v>
      </c>
      <c r="L69" s="5">
        <v>0.4</v>
      </c>
      <c r="M69" s="5" t="s">
        <v>8</v>
      </c>
      <c r="N69" s="5">
        <v>3</v>
      </c>
      <c r="O69" s="5">
        <v>3</v>
      </c>
      <c r="P69" s="5"/>
      <c r="Q69" s="5">
        <v>3.1182792570414934E-3</v>
      </c>
      <c r="R69" s="12"/>
      <c r="S69" s="12"/>
      <c r="T69" s="12"/>
      <c r="U69" s="13">
        <v>3.0852856714285713E-3</v>
      </c>
      <c r="V69" s="5">
        <v>0.10191395250138248</v>
      </c>
      <c r="W69" s="5">
        <v>7.1339766750967731E-2</v>
      </c>
      <c r="X69" s="5">
        <v>3.0574185750414748E-2</v>
      </c>
      <c r="Y69" s="5">
        <v>0.30000000000000004</v>
      </c>
      <c r="Z69" s="5"/>
      <c r="AA69" s="5" t="b">
        <v>1</v>
      </c>
      <c r="AB69" s="5"/>
      <c r="AC69" s="5" t="s">
        <v>141</v>
      </c>
      <c r="AD69" s="6" t="str">
        <f t="shared" si="4"/>
        <v>Estonia</v>
      </c>
    </row>
    <row r="70" spans="2:30" x14ac:dyDescent="0.3">
      <c r="B70" s="9"/>
      <c r="C70" s="5" t="s">
        <v>142</v>
      </c>
      <c r="D70" s="5">
        <v>2.4486055899999998E-3</v>
      </c>
      <c r="E70" s="5">
        <v>2.4299999999999999E-3</v>
      </c>
      <c r="F70" s="5">
        <v>33.032258064516128</v>
      </c>
      <c r="G70" s="5">
        <v>3.2258064516129031E-2</v>
      </c>
      <c r="H70" s="11">
        <v>3.4714285714285715E-3</v>
      </c>
      <c r="I70" s="5">
        <v>0.11466912442396313</v>
      </c>
      <c r="J70" s="5">
        <v>8.0268387096774182E-2</v>
      </c>
      <c r="K70" s="5">
        <v>3.4400737327188943E-2</v>
      </c>
      <c r="L70" s="5">
        <v>0.30000000000000004</v>
      </c>
      <c r="M70" s="5" t="s">
        <v>8</v>
      </c>
      <c r="N70" s="5">
        <v>7</v>
      </c>
      <c r="O70" s="5">
        <v>3</v>
      </c>
      <c r="P70" s="5"/>
      <c r="Q70" s="5">
        <v>3.1182792570414934E-3</v>
      </c>
      <c r="R70" s="12"/>
      <c r="S70" s="12"/>
      <c r="T70" s="12"/>
      <c r="U70" s="13">
        <v>3.4980079857142858E-3</v>
      </c>
      <c r="V70" s="5">
        <v>0.11554710249585254</v>
      </c>
      <c r="W70" s="5">
        <v>8.0882971747096771E-2</v>
      </c>
      <c r="X70" s="5">
        <v>3.4664130748755767E-2</v>
      </c>
      <c r="Y70" s="5">
        <v>0.30000000000000004</v>
      </c>
      <c r="Z70" s="5"/>
      <c r="AA70" s="5" t="b">
        <v>1</v>
      </c>
      <c r="AB70" s="5"/>
      <c r="AC70" s="5" t="s">
        <v>143</v>
      </c>
      <c r="AD70" s="6" t="str">
        <f t="shared" si="4"/>
        <v>Finland</v>
      </c>
    </row>
    <row r="71" spans="2:30" x14ac:dyDescent="0.3">
      <c r="B71" s="9"/>
      <c r="C71" s="5" t="s">
        <v>144</v>
      </c>
      <c r="D71" s="5">
        <v>1.1891392627906975E-3</v>
      </c>
      <c r="E71" s="5">
        <v>8.9999999999999998E-4</v>
      </c>
      <c r="F71" s="5">
        <v>33.032258064516128</v>
      </c>
      <c r="G71" s="5">
        <v>3.2258064516129031E-2</v>
      </c>
      <c r="H71" s="11">
        <v>2.5999999999999999E-3</v>
      </c>
      <c r="I71" s="5">
        <v>9.9096774193548384E-2</v>
      </c>
      <c r="J71" s="5">
        <v>2.9729032258064513E-2</v>
      </c>
      <c r="K71" s="5">
        <v>6.9367741935483868E-2</v>
      </c>
      <c r="L71" s="5">
        <v>0.7</v>
      </c>
      <c r="M71" s="5" t="s">
        <v>8</v>
      </c>
      <c r="N71" s="5">
        <v>6</v>
      </c>
      <c r="O71" s="5">
        <v>4</v>
      </c>
      <c r="P71" s="5"/>
      <c r="Q71" s="5">
        <v>3.1182792570414934E-3</v>
      </c>
      <c r="R71" s="12"/>
      <c r="S71" s="12"/>
      <c r="T71" s="12"/>
      <c r="U71" s="13">
        <v>3.0000000000000001E-3</v>
      </c>
      <c r="V71" s="5">
        <v>9.9096774193548384E-2</v>
      </c>
      <c r="W71" s="5">
        <v>3.9279955003150784E-2</v>
      </c>
      <c r="X71" s="5">
        <v>5.9816819190397601E-2</v>
      </c>
      <c r="Y71" s="5">
        <v>0.60362024573643414</v>
      </c>
      <c r="Z71" s="5"/>
      <c r="AA71" s="5" t="b">
        <v>1</v>
      </c>
      <c r="AB71" s="5"/>
      <c r="AC71" s="5" t="s">
        <v>145</v>
      </c>
      <c r="AD71" s="6" t="str">
        <f t="shared" si="4"/>
        <v>France</v>
      </c>
    </row>
    <row r="72" spans="2:30" x14ac:dyDescent="0.3">
      <c r="B72" s="9"/>
      <c r="C72" s="5" t="s">
        <v>146</v>
      </c>
      <c r="D72" s="5">
        <v>1.0982450000000001E-3</v>
      </c>
      <c r="E72" s="5">
        <v>1E-3</v>
      </c>
      <c r="F72" s="5">
        <v>33.032258064516128</v>
      </c>
      <c r="G72" s="5">
        <v>3.2258064516129031E-2</v>
      </c>
      <c r="H72" s="11">
        <v>2.5999999999999999E-3</v>
      </c>
      <c r="I72" s="5">
        <v>9.9096774193548384E-2</v>
      </c>
      <c r="J72" s="5">
        <v>3.303225806451613E-2</v>
      </c>
      <c r="K72" s="5">
        <v>6.6064516129032247E-2</v>
      </c>
      <c r="L72" s="5">
        <v>0.66666666666666652</v>
      </c>
      <c r="M72" s="5" t="s">
        <v>8</v>
      </c>
      <c r="N72" s="5">
        <v>7</v>
      </c>
      <c r="O72" s="5">
        <v>4</v>
      </c>
      <c r="P72" s="5"/>
      <c r="Q72" s="5">
        <v>3.1182792570414934E-3</v>
      </c>
      <c r="R72" s="12"/>
      <c r="S72" s="12"/>
      <c r="T72" s="12"/>
      <c r="U72" s="13">
        <v>3.0000000000000001E-3</v>
      </c>
      <c r="V72" s="5">
        <v>9.9096774193548384E-2</v>
      </c>
      <c r="W72" s="5">
        <v>3.6277512258064519E-2</v>
      </c>
      <c r="X72" s="5">
        <v>6.2819261935483872E-2</v>
      </c>
      <c r="Y72" s="5">
        <v>0.63391833333333336</v>
      </c>
      <c r="Z72" s="5"/>
      <c r="AA72" s="5" t="b">
        <v>1</v>
      </c>
      <c r="AB72" s="5"/>
      <c r="AC72" s="5" t="s">
        <v>147</v>
      </c>
      <c r="AD72" s="6" t="str">
        <f t="shared" si="4"/>
        <v>Germany</v>
      </c>
    </row>
    <row r="73" spans="2:30" x14ac:dyDescent="0.3">
      <c r="B73" s="9"/>
      <c r="C73" s="5" t="s">
        <v>148</v>
      </c>
      <c r="D73" s="5">
        <v>3.7000000000000002E-3</v>
      </c>
      <c r="E73" s="5">
        <v>3.7000000000000002E-3</v>
      </c>
      <c r="F73" s="5">
        <v>33.032258064516128</v>
      </c>
      <c r="G73" s="5">
        <v>3.2258064516129031E-2</v>
      </c>
      <c r="H73" s="11">
        <v>5.2857142857142859E-3</v>
      </c>
      <c r="I73" s="5">
        <v>0.17459907834101382</v>
      </c>
      <c r="J73" s="5">
        <v>0.12221935483870967</v>
      </c>
      <c r="K73" s="5">
        <v>5.2379723502304146E-2</v>
      </c>
      <c r="L73" s="5">
        <v>0.3</v>
      </c>
      <c r="M73" s="5" t="s">
        <v>8</v>
      </c>
      <c r="N73" s="5">
        <v>2</v>
      </c>
      <c r="O73" s="5">
        <v>1</v>
      </c>
      <c r="P73" s="5"/>
      <c r="Q73" s="5">
        <v>3.1182792570414934E-3</v>
      </c>
      <c r="R73" s="12"/>
      <c r="S73" s="12"/>
      <c r="T73" s="12"/>
      <c r="U73" s="13">
        <v>5.2857142857142859E-3</v>
      </c>
      <c r="V73" s="5">
        <v>0.17459907834101382</v>
      </c>
      <c r="W73" s="5">
        <v>0.12221935483870967</v>
      </c>
      <c r="X73" s="5">
        <v>5.2379723502304146E-2</v>
      </c>
      <c r="Y73" s="5">
        <v>0.3</v>
      </c>
      <c r="Z73" s="5"/>
      <c r="AA73" s="5" t="b">
        <v>1</v>
      </c>
      <c r="AB73" s="5"/>
      <c r="AC73" s="5" t="s">
        <v>149</v>
      </c>
      <c r="AD73" s="6" t="str">
        <f t="shared" si="4"/>
        <v>Gibraltar</v>
      </c>
    </row>
    <row r="74" spans="2:30" x14ac:dyDescent="0.3">
      <c r="B74" s="9"/>
      <c r="C74" s="5" t="s">
        <v>150</v>
      </c>
      <c r="D74" s="5">
        <v>1.1365257900000001E-3</v>
      </c>
      <c r="E74" s="5">
        <v>1E-3</v>
      </c>
      <c r="F74" s="5">
        <v>33.032258064516128</v>
      </c>
      <c r="G74" s="5">
        <v>3.2258064516129031E-2</v>
      </c>
      <c r="H74" s="11">
        <v>2.5999999999999999E-3</v>
      </c>
      <c r="I74" s="5">
        <v>9.9096774193548384E-2</v>
      </c>
      <c r="J74" s="5">
        <v>3.303225806451613E-2</v>
      </c>
      <c r="K74" s="5">
        <v>6.6064516129032247E-2</v>
      </c>
      <c r="L74" s="5">
        <v>0.66666666666666652</v>
      </c>
      <c r="M74" s="5" t="s">
        <v>8</v>
      </c>
      <c r="N74" s="5">
        <v>5</v>
      </c>
      <c r="O74" s="5">
        <v>3</v>
      </c>
      <c r="P74" s="5"/>
      <c r="Q74" s="5">
        <v>3.1182792570414934E-3</v>
      </c>
      <c r="R74" s="12"/>
      <c r="S74" s="12"/>
      <c r="T74" s="12"/>
      <c r="U74" s="13">
        <v>3.0000000000000001E-3</v>
      </c>
      <c r="V74" s="5">
        <v>9.9096774193548384E-2</v>
      </c>
      <c r="W74" s="5">
        <v>3.754201319225807E-2</v>
      </c>
      <c r="X74" s="5">
        <v>6.1554761001290315E-2</v>
      </c>
      <c r="Y74" s="5">
        <v>0.6211580699999999</v>
      </c>
      <c r="Z74" s="5"/>
      <c r="AA74" s="5" t="b">
        <v>1</v>
      </c>
      <c r="AB74" s="5"/>
      <c r="AC74" s="5" t="s">
        <v>151</v>
      </c>
      <c r="AD74" s="6" t="str">
        <f t="shared" si="4"/>
        <v>Greece</v>
      </c>
    </row>
    <row r="75" spans="2:30" x14ac:dyDescent="0.3">
      <c r="B75" s="9"/>
      <c r="C75" s="5" t="s">
        <v>152</v>
      </c>
      <c r="D75" s="5">
        <v>2.3053908999999999E-3</v>
      </c>
      <c r="E75" s="5">
        <v>2.2000000000000001E-3</v>
      </c>
      <c r="F75" s="5">
        <v>33.032258064516128</v>
      </c>
      <c r="G75" s="5">
        <v>3.2258064516129031E-2</v>
      </c>
      <c r="H75" s="11">
        <v>3.1428571428571434E-3</v>
      </c>
      <c r="I75" s="5">
        <v>0.103815668202765</v>
      </c>
      <c r="J75" s="5">
        <v>7.2670967741935488E-2</v>
      </c>
      <c r="K75" s="5">
        <v>3.1144700460829511E-2</v>
      </c>
      <c r="L75" s="5">
        <v>0.3000000000000001</v>
      </c>
      <c r="M75" s="5" t="s">
        <v>8</v>
      </c>
      <c r="N75" s="5">
        <v>4</v>
      </c>
      <c r="O75" s="5">
        <v>3</v>
      </c>
      <c r="P75" s="5"/>
      <c r="Q75" s="5">
        <v>3.1182792570414934E-3</v>
      </c>
      <c r="R75" s="12"/>
      <c r="S75" s="12"/>
      <c r="T75" s="12"/>
      <c r="U75" s="13">
        <v>3.2934155714285716E-3</v>
      </c>
      <c r="V75" s="5">
        <v>0.10878895306912442</v>
      </c>
      <c r="W75" s="5">
        <v>7.615226714838709E-2</v>
      </c>
      <c r="X75" s="5">
        <v>3.2636685920737332E-2</v>
      </c>
      <c r="Y75" s="5">
        <v>0.30000000000000004</v>
      </c>
      <c r="Z75" s="5"/>
      <c r="AA75" s="5" t="b">
        <v>1</v>
      </c>
      <c r="AB75" s="5"/>
      <c r="AC75" s="5" t="s">
        <v>153</v>
      </c>
      <c r="AD75" s="6" t="str">
        <f t="shared" si="4"/>
        <v>Iceland</v>
      </c>
    </row>
    <row r="76" spans="2:30" x14ac:dyDescent="0.3">
      <c r="B76" s="9"/>
      <c r="C76" s="5" t="s">
        <v>154</v>
      </c>
      <c r="D76" s="5">
        <v>1.1450875000000001E-3</v>
      </c>
      <c r="E76" s="5">
        <v>1E-3</v>
      </c>
      <c r="F76" s="5">
        <v>33.032258064516128</v>
      </c>
      <c r="G76" s="5">
        <v>3.2258064516129031E-2</v>
      </c>
      <c r="H76" s="11">
        <v>2.5999999999999999E-3</v>
      </c>
      <c r="I76" s="5">
        <v>9.9096774193548384E-2</v>
      </c>
      <c r="J76" s="5">
        <v>3.303225806451613E-2</v>
      </c>
      <c r="K76" s="5">
        <v>6.6064516129032247E-2</v>
      </c>
      <c r="L76" s="5">
        <v>0.66666666666666652</v>
      </c>
      <c r="M76" s="5" t="s">
        <v>8</v>
      </c>
      <c r="N76" s="5">
        <v>4</v>
      </c>
      <c r="O76" s="5">
        <v>2</v>
      </c>
      <c r="P76" s="5"/>
      <c r="Q76" s="5">
        <v>3.1182792570414934E-3</v>
      </c>
      <c r="R76" s="12"/>
      <c r="S76" s="12"/>
      <c r="T76" s="12"/>
      <c r="U76" s="13">
        <v>3.0000000000000001E-3</v>
      </c>
      <c r="V76" s="5">
        <v>9.9096774193548384E-2</v>
      </c>
      <c r="W76" s="5">
        <v>3.7824825806451613E-2</v>
      </c>
      <c r="X76" s="5">
        <v>6.1271948387096771E-2</v>
      </c>
      <c r="Y76" s="5">
        <v>0.61830416666666665</v>
      </c>
      <c r="Z76" s="5"/>
      <c r="AA76" s="5" t="b">
        <v>1</v>
      </c>
      <c r="AB76" s="5"/>
      <c r="AC76" s="5" t="s">
        <v>155</v>
      </c>
      <c r="AD76" s="6" t="str">
        <f t="shared" si="4"/>
        <v>Ireland</v>
      </c>
    </row>
    <row r="77" spans="2:30" x14ac:dyDescent="0.3">
      <c r="B77" s="9"/>
      <c r="C77" s="5" t="s">
        <v>156</v>
      </c>
      <c r="D77" s="5">
        <v>1.096411E-3</v>
      </c>
      <c r="E77" s="5">
        <v>1E-3</v>
      </c>
      <c r="F77" s="5">
        <v>33.032258064516128</v>
      </c>
      <c r="G77" s="5">
        <v>3.2258064516129031E-2</v>
      </c>
      <c r="H77" s="11">
        <v>2.5999999999999999E-3</v>
      </c>
      <c r="I77" s="5">
        <v>9.9096774193548384E-2</v>
      </c>
      <c r="J77" s="5">
        <v>3.303225806451613E-2</v>
      </c>
      <c r="K77" s="5">
        <v>6.6064516129032247E-2</v>
      </c>
      <c r="L77" s="5">
        <v>0.66666666666666652</v>
      </c>
      <c r="M77" s="5" t="s">
        <v>8</v>
      </c>
      <c r="N77" s="5">
        <v>4</v>
      </c>
      <c r="O77" s="5">
        <v>3</v>
      </c>
      <c r="P77" s="5"/>
      <c r="Q77" s="5">
        <v>3.1182792570414934E-3</v>
      </c>
      <c r="R77" s="12"/>
      <c r="S77" s="12"/>
      <c r="T77" s="12"/>
      <c r="U77" s="13">
        <v>3.0000000000000001E-3</v>
      </c>
      <c r="V77" s="5">
        <v>9.9096774193548384E-2</v>
      </c>
      <c r="W77" s="5">
        <v>3.6216931096774194E-2</v>
      </c>
      <c r="X77" s="5">
        <v>6.2879843096774191E-2</v>
      </c>
      <c r="Y77" s="5">
        <v>0.63452966666666666</v>
      </c>
      <c r="Z77" s="5"/>
      <c r="AA77" s="5" t="b">
        <v>1</v>
      </c>
      <c r="AB77" s="5"/>
      <c r="AC77" s="5" t="s">
        <v>157</v>
      </c>
      <c r="AD77" s="6" t="str">
        <f t="shared" si="4"/>
        <v>Italy</v>
      </c>
    </row>
    <row r="78" spans="2:30" x14ac:dyDescent="0.3">
      <c r="B78" s="9"/>
      <c r="C78" s="5" t="s">
        <v>158</v>
      </c>
      <c r="D78" s="5">
        <v>9.8455470000000014E-3</v>
      </c>
      <c r="E78" s="5">
        <v>8.9999999999999993E-3</v>
      </c>
      <c r="F78" s="5">
        <v>33.032258064516128</v>
      </c>
      <c r="G78" s="5">
        <v>3.2258064516129031E-2</v>
      </c>
      <c r="H78" s="11">
        <v>1.2857142857142857E-2</v>
      </c>
      <c r="I78" s="5">
        <v>0.42470046082949309</v>
      </c>
      <c r="J78" s="5">
        <v>0.29729032258064514</v>
      </c>
      <c r="K78" s="5">
        <v>0.12741013824884795</v>
      </c>
      <c r="L78" s="5">
        <v>0.30000000000000004</v>
      </c>
      <c r="M78" s="5" t="s">
        <v>8</v>
      </c>
      <c r="N78" s="5">
        <v>2</v>
      </c>
      <c r="O78" s="5">
        <v>2</v>
      </c>
      <c r="P78" s="5"/>
      <c r="Q78" s="5">
        <v>3.1182792570414934E-3</v>
      </c>
      <c r="R78" s="12"/>
      <c r="S78" s="12"/>
      <c r="T78" s="12"/>
      <c r="U78" s="13">
        <v>1.4065067142857145E-2</v>
      </c>
      <c r="V78" s="5">
        <v>0.46460092755760374</v>
      </c>
      <c r="W78" s="5">
        <v>0.32522064929032263</v>
      </c>
      <c r="X78" s="5">
        <v>0.13938027826728111</v>
      </c>
      <c r="Y78" s="5">
        <v>0.3</v>
      </c>
      <c r="Z78" s="5"/>
      <c r="AA78" s="5" t="b">
        <v>1</v>
      </c>
      <c r="AB78" s="5"/>
      <c r="AC78" s="5" t="s">
        <v>159</v>
      </c>
      <c r="AD78" s="6" t="str">
        <f t="shared" si="4"/>
        <v>Kosovo</v>
      </c>
    </row>
    <row r="79" spans="2:30" x14ac:dyDescent="0.3">
      <c r="B79" s="9"/>
      <c r="C79" s="5" t="s">
        <v>160</v>
      </c>
      <c r="D79" s="5">
        <v>1.8327407E-3</v>
      </c>
      <c r="E79" s="5">
        <v>1.8E-3</v>
      </c>
      <c r="F79" s="5">
        <v>33.032258064516128</v>
      </c>
      <c r="G79" s="5">
        <v>3.2258064516129031E-2</v>
      </c>
      <c r="H79" s="11">
        <v>2.5999999999999999E-3</v>
      </c>
      <c r="I79" s="5">
        <v>9.9096774193548384E-2</v>
      </c>
      <c r="J79" s="5">
        <v>5.9458064516129026E-2</v>
      </c>
      <c r="K79" s="5">
        <v>3.9638709677419358E-2</v>
      </c>
      <c r="L79" s="5">
        <v>0.4</v>
      </c>
      <c r="M79" s="5" t="s">
        <v>8</v>
      </c>
      <c r="N79" s="5">
        <v>3</v>
      </c>
      <c r="O79" s="5">
        <v>3</v>
      </c>
      <c r="P79" s="5"/>
      <c r="Q79" s="5">
        <v>3.1182792570414934E-3</v>
      </c>
      <c r="R79" s="12"/>
      <c r="S79" s="12"/>
      <c r="T79" s="12"/>
      <c r="U79" s="13">
        <v>3.0000000000000001E-3</v>
      </c>
      <c r="V79" s="5">
        <v>9.9096774193548384E-2</v>
      </c>
      <c r="W79" s="5">
        <v>6.0539563767741937E-2</v>
      </c>
      <c r="X79" s="5">
        <v>3.8557210425806447E-2</v>
      </c>
      <c r="Y79" s="5">
        <v>0.38908643333333331</v>
      </c>
      <c r="Z79" s="5"/>
      <c r="AA79" s="5" t="b">
        <v>1</v>
      </c>
      <c r="AB79" s="5"/>
      <c r="AC79" s="5" t="s">
        <v>161</v>
      </c>
      <c r="AD79" s="6" t="str">
        <f t="shared" si="4"/>
        <v>Latvia</v>
      </c>
    </row>
    <row r="80" spans="2:30" x14ac:dyDescent="0.3">
      <c r="B80" s="9"/>
      <c r="C80" s="5" t="s">
        <v>162</v>
      </c>
      <c r="D80" s="5">
        <v>1.8618818E-3</v>
      </c>
      <c r="E80" s="5">
        <v>1.8E-3</v>
      </c>
      <c r="F80" s="5">
        <v>33.032258064516128</v>
      </c>
      <c r="G80" s="5">
        <v>3.2258064516129031E-2</v>
      </c>
      <c r="H80" s="11">
        <v>2.5999999999999999E-3</v>
      </c>
      <c r="I80" s="5">
        <v>9.9096774193548384E-2</v>
      </c>
      <c r="J80" s="5">
        <v>5.9458064516129026E-2</v>
      </c>
      <c r="K80" s="5">
        <v>3.9638709677419358E-2</v>
      </c>
      <c r="L80" s="5">
        <v>0.4</v>
      </c>
      <c r="M80" s="5" t="s">
        <v>8</v>
      </c>
      <c r="N80" s="5">
        <v>3</v>
      </c>
      <c r="O80" s="5">
        <v>3</v>
      </c>
      <c r="P80" s="5"/>
      <c r="Q80" s="5">
        <v>3.1182792570414934E-3</v>
      </c>
      <c r="R80" s="12"/>
      <c r="S80" s="12"/>
      <c r="T80" s="12"/>
      <c r="U80" s="13">
        <v>3.0000000000000001E-3</v>
      </c>
      <c r="V80" s="5">
        <v>9.9096774193548384E-2</v>
      </c>
      <c r="W80" s="5">
        <v>6.1502160103225803E-2</v>
      </c>
      <c r="X80" s="5">
        <v>3.7594614090322581E-2</v>
      </c>
      <c r="Y80" s="5">
        <v>0.37937273333333332</v>
      </c>
      <c r="Z80" s="5"/>
      <c r="AA80" s="5" t="b">
        <v>1</v>
      </c>
      <c r="AB80" s="5"/>
      <c r="AC80" s="5" t="s">
        <v>163</v>
      </c>
      <c r="AD80" s="6" t="str">
        <f t="shared" si="4"/>
        <v>Lithuania</v>
      </c>
    </row>
    <row r="81" spans="2:30" x14ac:dyDescent="0.3">
      <c r="B81" s="9"/>
      <c r="C81" s="5" t="s">
        <v>164</v>
      </c>
      <c r="D81" s="5">
        <v>2.3203364999999998E-3</v>
      </c>
      <c r="E81" s="5">
        <v>1E-3</v>
      </c>
      <c r="F81" s="5">
        <v>33.032258064516128</v>
      </c>
      <c r="G81" s="5">
        <v>3.2258064516129031E-2</v>
      </c>
      <c r="H81" s="11">
        <v>2.5999999999999999E-3</v>
      </c>
      <c r="I81" s="5">
        <v>9.9096774193548384E-2</v>
      </c>
      <c r="J81" s="5">
        <v>3.303225806451613E-2</v>
      </c>
      <c r="K81" s="5">
        <v>6.6064516129032247E-2</v>
      </c>
      <c r="L81" s="5">
        <v>0.66666666666666652</v>
      </c>
      <c r="M81" s="5" t="s">
        <v>8</v>
      </c>
      <c r="N81" s="5">
        <v>4</v>
      </c>
      <c r="O81" s="5">
        <v>3</v>
      </c>
      <c r="P81" s="5"/>
      <c r="Q81" s="5">
        <v>3.1182792570414934E-3</v>
      </c>
      <c r="R81" s="12"/>
      <c r="S81" s="12"/>
      <c r="T81" s="12"/>
      <c r="U81" s="13">
        <v>3.3147664285714286E-3</v>
      </c>
      <c r="V81" s="5">
        <v>0.10949422009216589</v>
      </c>
      <c r="W81" s="5">
        <v>7.6645954064516117E-2</v>
      </c>
      <c r="X81" s="5">
        <v>3.2848266027649772E-2</v>
      </c>
      <c r="Y81" s="5">
        <v>0.30000000000000004</v>
      </c>
      <c r="Z81" s="5"/>
      <c r="AA81" s="5" t="b">
        <v>1</v>
      </c>
      <c r="AB81" s="5"/>
      <c r="AC81" s="5" t="s">
        <v>165</v>
      </c>
      <c r="AD81" s="6" t="str">
        <f t="shared" si="4"/>
        <v>Malta</v>
      </c>
    </row>
    <row r="82" spans="2:30" x14ac:dyDescent="0.3">
      <c r="B82" s="9"/>
      <c r="C82" s="5" t="s">
        <v>166</v>
      </c>
      <c r="D82" s="5">
        <v>0.01</v>
      </c>
      <c r="E82" s="5">
        <v>0.01</v>
      </c>
      <c r="F82" s="5">
        <v>33.032258064516128</v>
      </c>
      <c r="G82" s="5">
        <v>3.2258064516129031E-2</v>
      </c>
      <c r="H82" s="11">
        <v>1.4285714285714287E-2</v>
      </c>
      <c r="I82" s="5">
        <v>0.47188940092165904</v>
      </c>
      <c r="J82" s="5">
        <v>0.33032258064516129</v>
      </c>
      <c r="K82" s="5">
        <v>0.14156682027649775</v>
      </c>
      <c r="L82" s="5">
        <v>0.3000000000000001</v>
      </c>
      <c r="M82" s="5" t="s">
        <v>8</v>
      </c>
      <c r="N82" s="5">
        <v>1</v>
      </c>
      <c r="O82" s="5">
        <v>1</v>
      </c>
      <c r="P82" s="5"/>
      <c r="Q82" s="5">
        <v>3.1182792570414934E-3</v>
      </c>
      <c r="R82" s="12"/>
      <c r="S82" s="12"/>
      <c r="T82" s="12"/>
      <c r="U82" s="13">
        <v>1.4285714285714287E-2</v>
      </c>
      <c r="V82" s="5">
        <v>0.47188940092165904</v>
      </c>
      <c r="W82" s="5">
        <v>0.33032258064516129</v>
      </c>
      <c r="X82" s="5">
        <v>0.14156682027649775</v>
      </c>
      <c r="Y82" s="5">
        <v>0.3000000000000001</v>
      </c>
      <c r="Z82" s="5"/>
      <c r="AA82" s="5" t="b">
        <v>1</v>
      </c>
      <c r="AB82" s="5"/>
      <c r="AC82" s="5" t="s">
        <v>167</v>
      </c>
      <c r="AD82" s="6" t="str">
        <f t="shared" si="4"/>
        <v>Monaco</v>
      </c>
    </row>
    <row r="83" spans="2:30" x14ac:dyDescent="0.3">
      <c r="B83" s="9"/>
      <c r="C83" s="5" t="s">
        <v>168</v>
      </c>
      <c r="D83" s="5">
        <v>2.169064821792261E-3</v>
      </c>
      <c r="E83" s="5">
        <v>2.0366598778004076E-3</v>
      </c>
      <c r="F83" s="5">
        <v>33.032258064516128</v>
      </c>
      <c r="G83" s="5">
        <v>3.2258064516129031E-2</v>
      </c>
      <c r="H83" s="11">
        <v>2.5999999999999999E-3</v>
      </c>
      <c r="I83" s="5">
        <v>9.9096774193548384E-2</v>
      </c>
      <c r="J83" s="5">
        <v>6.7275474673148941E-2</v>
      </c>
      <c r="K83" s="5">
        <v>3.1821299520399443E-2</v>
      </c>
      <c r="L83" s="5">
        <v>0.32111337406653084</v>
      </c>
      <c r="M83" s="5" t="s">
        <v>8</v>
      </c>
      <c r="N83" s="5">
        <v>4</v>
      </c>
      <c r="O83" s="5">
        <v>3</v>
      </c>
      <c r="P83" s="5"/>
      <c r="Q83" s="5">
        <v>3.1182792570414934E-3</v>
      </c>
      <c r="R83" s="12"/>
      <c r="S83" s="12"/>
      <c r="T83" s="12"/>
      <c r="U83" s="13">
        <v>3.0986640311318017E-3</v>
      </c>
      <c r="V83" s="5">
        <v>0.10235586993157951</v>
      </c>
      <c r="W83" s="5">
        <v>7.1649108952105647E-2</v>
      </c>
      <c r="X83" s="5">
        <v>3.0706760979473863E-2</v>
      </c>
      <c r="Y83" s="5">
        <v>0.3000000000000001</v>
      </c>
      <c r="Z83" s="5"/>
      <c r="AA83" s="5" t="b">
        <v>1</v>
      </c>
      <c r="AB83" s="5"/>
      <c r="AC83" s="5" t="s">
        <v>169</v>
      </c>
      <c r="AD83" s="6" t="str">
        <f t="shared" si="4"/>
        <v>Montenegro</v>
      </c>
    </row>
    <row r="84" spans="2:30" x14ac:dyDescent="0.3">
      <c r="B84" s="9"/>
      <c r="C84" s="5" t="s">
        <v>170</v>
      </c>
      <c r="D84" s="5">
        <v>1.4000000000000002E-3</v>
      </c>
      <c r="E84" s="5">
        <v>1E-3</v>
      </c>
      <c r="F84" s="5">
        <v>33.032258064516128</v>
      </c>
      <c r="G84" s="5">
        <v>3.2258064516129031E-2</v>
      </c>
      <c r="H84" s="11">
        <v>2.5999999999999999E-3</v>
      </c>
      <c r="I84" s="5">
        <v>9.9096774193548384E-2</v>
      </c>
      <c r="J84" s="5">
        <v>3.303225806451613E-2</v>
      </c>
      <c r="K84" s="5">
        <v>6.6064516129032247E-2</v>
      </c>
      <c r="L84" s="5">
        <v>0.66666666666666652</v>
      </c>
      <c r="M84" s="5" t="s">
        <v>8</v>
      </c>
      <c r="N84" s="5">
        <v>9</v>
      </c>
      <c r="O84" s="5">
        <v>1</v>
      </c>
      <c r="P84" s="5"/>
      <c r="Q84" s="5">
        <v>3.1182792570414934E-3</v>
      </c>
      <c r="R84" s="12"/>
      <c r="S84" s="12"/>
      <c r="T84" s="12"/>
      <c r="U84" s="13">
        <v>3.0000000000000001E-3</v>
      </c>
      <c r="V84" s="5">
        <v>9.9096774193548384E-2</v>
      </c>
      <c r="W84" s="5">
        <v>4.6245161290322585E-2</v>
      </c>
      <c r="X84" s="5">
        <v>5.2851612903225799E-2</v>
      </c>
      <c r="Y84" s="5">
        <v>0.53333333333333333</v>
      </c>
      <c r="Z84" s="5"/>
      <c r="AA84" s="5" t="b">
        <v>1</v>
      </c>
      <c r="AB84" s="5"/>
      <c r="AC84" s="5" t="s">
        <v>171</v>
      </c>
      <c r="AD84" s="6" t="str">
        <f t="shared" si="4"/>
        <v>Netherlands</v>
      </c>
    </row>
    <row r="85" spans="2:30" x14ac:dyDescent="0.3">
      <c r="B85" s="9"/>
      <c r="C85" s="5" t="s">
        <v>172</v>
      </c>
      <c r="D85" s="5">
        <v>1.8260484E-3</v>
      </c>
      <c r="E85" s="5">
        <v>1.8E-3</v>
      </c>
      <c r="F85" s="5">
        <v>33.032258064516128</v>
      </c>
      <c r="G85" s="5">
        <v>3.2258064516129031E-2</v>
      </c>
      <c r="H85" s="11">
        <v>2.5999999999999999E-3</v>
      </c>
      <c r="I85" s="5">
        <v>9.9096774193548384E-2</v>
      </c>
      <c r="J85" s="5">
        <v>5.9458064516129026E-2</v>
      </c>
      <c r="K85" s="5">
        <v>3.9638709677419358E-2</v>
      </c>
      <c r="L85" s="5">
        <v>0.4</v>
      </c>
      <c r="M85" s="5" t="s">
        <v>8</v>
      </c>
      <c r="N85" s="5">
        <v>5</v>
      </c>
      <c r="O85" s="5">
        <v>2</v>
      </c>
      <c r="P85" s="5"/>
      <c r="Q85" s="5">
        <v>3.1182792570414934E-3</v>
      </c>
      <c r="R85" s="12"/>
      <c r="S85" s="12"/>
      <c r="T85" s="12"/>
      <c r="U85" s="13">
        <v>3.0000000000000001E-3</v>
      </c>
      <c r="V85" s="5">
        <v>9.9096774193548384E-2</v>
      </c>
      <c r="W85" s="5">
        <v>6.0318501987096769E-2</v>
      </c>
      <c r="X85" s="5">
        <v>3.8778272206451615E-2</v>
      </c>
      <c r="Y85" s="5">
        <v>0.39131720000000003</v>
      </c>
      <c r="Z85" s="5"/>
      <c r="AA85" s="5" t="b">
        <v>1</v>
      </c>
      <c r="AB85" s="5"/>
      <c r="AC85" s="5" t="s">
        <v>173</v>
      </c>
      <c r="AD85" s="6" t="str">
        <f t="shared" si="4"/>
        <v>Norway</v>
      </c>
    </row>
    <row r="86" spans="2:30" x14ac:dyDescent="0.3">
      <c r="B86" s="9"/>
      <c r="C86" s="5" t="s">
        <v>174</v>
      </c>
      <c r="D86" s="5">
        <v>8.9531845506249982E-3</v>
      </c>
      <c r="E86" s="5">
        <v>1.5E-3</v>
      </c>
      <c r="F86" s="5">
        <v>33.032258064516128</v>
      </c>
      <c r="G86" s="5">
        <v>3.2258064516129031E-2</v>
      </c>
      <c r="H86" s="11">
        <v>2.5999999999999999E-3</v>
      </c>
      <c r="I86" s="5">
        <v>9.9096774193548384E-2</v>
      </c>
      <c r="J86" s="5">
        <v>4.9548387096774192E-2</v>
      </c>
      <c r="K86" s="5">
        <v>4.9548387096774192E-2</v>
      </c>
      <c r="L86" s="5">
        <v>0.5</v>
      </c>
      <c r="M86" s="5" t="s">
        <v>8</v>
      </c>
      <c r="N86" s="5">
        <v>6</v>
      </c>
      <c r="O86" s="5">
        <v>4</v>
      </c>
      <c r="P86" s="5"/>
      <c r="Q86" s="5">
        <v>3.1182792570414934E-3</v>
      </c>
      <c r="R86" s="12"/>
      <c r="S86" s="12"/>
      <c r="T86" s="12"/>
      <c r="U86" s="13">
        <v>1.2790263643749997E-2</v>
      </c>
      <c r="V86" s="5">
        <v>0.4224912893935483</v>
      </c>
      <c r="W86" s="5">
        <v>0.29574390257548377</v>
      </c>
      <c r="X86" s="5">
        <v>0.12674738681806452</v>
      </c>
      <c r="Y86" s="5">
        <v>0.3000000000000001</v>
      </c>
      <c r="Z86" s="5"/>
      <c r="AA86" s="5" t="b">
        <v>1</v>
      </c>
      <c r="AB86" s="5"/>
      <c r="AC86" s="5" t="s">
        <v>175</v>
      </c>
      <c r="AD86" s="6" t="str">
        <f t="shared" si="4"/>
        <v>Poland</v>
      </c>
    </row>
    <row r="87" spans="2:30" x14ac:dyDescent="0.3">
      <c r="B87" s="9"/>
      <c r="C87" s="5" t="s">
        <v>176</v>
      </c>
      <c r="D87" s="5">
        <v>1.1424257399999999E-3</v>
      </c>
      <c r="E87" s="5">
        <v>1E-3</v>
      </c>
      <c r="F87" s="5">
        <v>33.032258064516128</v>
      </c>
      <c r="G87" s="5">
        <v>3.2258064516129031E-2</v>
      </c>
      <c r="H87" s="11">
        <v>2.5999999999999999E-3</v>
      </c>
      <c r="I87" s="5">
        <v>9.9096774193548384E-2</v>
      </c>
      <c r="J87" s="5">
        <v>3.303225806451613E-2</v>
      </c>
      <c r="K87" s="5">
        <v>6.6064516129032247E-2</v>
      </c>
      <c r="L87" s="5">
        <v>0.66666666666666652</v>
      </c>
      <c r="M87" s="5" t="s">
        <v>8</v>
      </c>
      <c r="N87" s="5">
        <v>4</v>
      </c>
      <c r="O87" s="5">
        <v>3</v>
      </c>
      <c r="P87" s="5"/>
      <c r="Q87" s="5">
        <v>3.1182792570414934E-3</v>
      </c>
      <c r="R87" s="12"/>
      <c r="S87" s="12"/>
      <c r="T87" s="12"/>
      <c r="U87" s="13">
        <v>3.0000000000000001E-3</v>
      </c>
      <c r="V87" s="5">
        <v>9.9096774193548384E-2</v>
      </c>
      <c r="W87" s="5">
        <v>3.7736901863225807E-2</v>
      </c>
      <c r="X87" s="5">
        <v>6.1359872330322578E-2</v>
      </c>
      <c r="Y87" s="5">
        <v>0.61919141999999994</v>
      </c>
      <c r="Z87" s="5"/>
      <c r="AA87" s="5" t="b">
        <v>1</v>
      </c>
      <c r="AB87" s="5"/>
      <c r="AC87" s="5" t="s">
        <v>177</v>
      </c>
      <c r="AD87" s="6" t="str">
        <f t="shared" si="4"/>
        <v>Portugal</v>
      </c>
    </row>
    <row r="88" spans="2:30" x14ac:dyDescent="0.3">
      <c r="B88" s="9"/>
      <c r="C88" s="5" t="s">
        <v>178</v>
      </c>
      <c r="D88" s="5">
        <v>1.0930389999999999E-3</v>
      </c>
      <c r="E88" s="5">
        <v>1E-3</v>
      </c>
      <c r="F88" s="5">
        <v>33.032258064516128</v>
      </c>
      <c r="G88" s="5">
        <v>3.2258064516129031E-2</v>
      </c>
      <c r="H88" s="11">
        <v>2.5999999999999999E-3</v>
      </c>
      <c r="I88" s="5">
        <v>9.9096774193548384E-2</v>
      </c>
      <c r="J88" s="5">
        <v>3.303225806451613E-2</v>
      </c>
      <c r="K88" s="5">
        <v>6.6064516129032247E-2</v>
      </c>
      <c r="L88" s="5">
        <v>0.66666666666666652</v>
      </c>
      <c r="M88" s="5" t="s">
        <v>8</v>
      </c>
      <c r="N88" s="5">
        <v>4</v>
      </c>
      <c r="O88" s="5">
        <v>4</v>
      </c>
      <c r="P88" s="5"/>
      <c r="Q88" s="5">
        <v>3.1182792570414934E-3</v>
      </c>
      <c r="R88" s="12"/>
      <c r="S88" s="12"/>
      <c r="T88" s="12"/>
      <c r="U88" s="13">
        <v>3.0000000000000001E-3</v>
      </c>
      <c r="V88" s="5">
        <v>9.9096774193548384E-2</v>
      </c>
      <c r="W88" s="5">
        <v>3.6105546322580638E-2</v>
      </c>
      <c r="X88" s="5">
        <v>6.2991227870967753E-2</v>
      </c>
      <c r="Y88" s="5">
        <v>0.63565366666666678</v>
      </c>
      <c r="Z88" s="5"/>
      <c r="AA88" s="5" t="b">
        <v>1</v>
      </c>
      <c r="AB88" s="5"/>
      <c r="AC88" s="5" t="s">
        <v>179</v>
      </c>
      <c r="AD88" s="6" t="str">
        <f t="shared" si="4"/>
        <v>Romania</v>
      </c>
    </row>
    <row r="89" spans="2:30" x14ac:dyDescent="0.3">
      <c r="B89" s="9"/>
      <c r="C89" s="5" t="s">
        <v>180</v>
      </c>
      <c r="D89" s="5">
        <v>1.0769455000000001E-3</v>
      </c>
      <c r="E89" s="5">
        <v>1E-3</v>
      </c>
      <c r="F89" s="5">
        <v>33.032258064516128</v>
      </c>
      <c r="G89" s="5">
        <v>3.2258064516129031E-2</v>
      </c>
      <c r="H89" s="11">
        <v>2.5999999999999999E-3</v>
      </c>
      <c r="I89" s="5">
        <v>9.9096774193548384E-2</v>
      </c>
      <c r="J89" s="5">
        <v>3.303225806451613E-2</v>
      </c>
      <c r="K89" s="5">
        <v>6.6064516129032247E-2</v>
      </c>
      <c r="L89" s="5">
        <v>0.66666666666666652</v>
      </c>
      <c r="M89" s="5" t="s">
        <v>8</v>
      </c>
      <c r="N89" s="5">
        <v>7</v>
      </c>
      <c r="O89" s="5">
        <v>3</v>
      </c>
      <c r="P89" s="5"/>
      <c r="Q89" s="5">
        <v>3.1182792570414934E-3</v>
      </c>
      <c r="R89" s="12"/>
      <c r="S89" s="12"/>
      <c r="T89" s="12"/>
      <c r="U89" s="13">
        <v>3.0000000000000001E-3</v>
      </c>
      <c r="V89" s="5">
        <v>9.9096774193548384E-2</v>
      </c>
      <c r="W89" s="5">
        <v>3.5573941677419355E-2</v>
      </c>
      <c r="X89" s="5">
        <v>6.352283251612903E-2</v>
      </c>
      <c r="Y89" s="5">
        <v>0.64101816666666667</v>
      </c>
      <c r="Z89" s="5"/>
      <c r="AA89" s="5" t="b">
        <v>1</v>
      </c>
      <c r="AB89" s="5"/>
      <c r="AC89" s="5" t="s">
        <v>181</v>
      </c>
      <c r="AD89" s="6" t="str">
        <f t="shared" si="4"/>
        <v>Spain</v>
      </c>
    </row>
    <row r="90" spans="2:30" x14ac:dyDescent="0.3">
      <c r="B90" s="9"/>
      <c r="C90" s="5" t="s">
        <v>182</v>
      </c>
      <c r="D90" s="5">
        <v>1.8225959999999999E-3</v>
      </c>
      <c r="E90" s="5">
        <v>1.8E-3</v>
      </c>
      <c r="F90" s="5">
        <v>33.032258064516128</v>
      </c>
      <c r="G90" s="5">
        <v>3.2258064516129031E-2</v>
      </c>
      <c r="H90" s="11">
        <v>2.5999999999999999E-3</v>
      </c>
      <c r="I90" s="5">
        <v>9.9096774193548384E-2</v>
      </c>
      <c r="J90" s="5">
        <v>5.9458064516129026E-2</v>
      </c>
      <c r="K90" s="5">
        <v>3.9638709677419358E-2</v>
      </c>
      <c r="L90" s="5">
        <v>0.4</v>
      </c>
      <c r="M90" s="5" t="s">
        <v>8</v>
      </c>
      <c r="N90" s="5">
        <v>8</v>
      </c>
      <c r="O90" s="5">
        <v>3</v>
      </c>
      <c r="P90" s="5"/>
      <c r="Q90" s="5">
        <v>3.1182792570414934E-3</v>
      </c>
      <c r="R90" s="12"/>
      <c r="S90" s="12"/>
      <c r="T90" s="12"/>
      <c r="U90" s="13">
        <v>3.0000000000000001E-3</v>
      </c>
      <c r="V90" s="5">
        <v>9.9096774193548384E-2</v>
      </c>
      <c r="W90" s="5">
        <v>6.0204461419354836E-2</v>
      </c>
      <c r="X90" s="5">
        <v>3.8892312774193548E-2</v>
      </c>
      <c r="Y90" s="5">
        <v>0.39246799999999998</v>
      </c>
      <c r="Z90" s="5"/>
      <c r="AA90" s="5" t="b">
        <v>1</v>
      </c>
      <c r="AB90" s="5"/>
      <c r="AC90" s="5" t="s">
        <v>183</v>
      </c>
      <c r="AD90" s="6" t="str">
        <f t="shared" si="4"/>
        <v>Sweden</v>
      </c>
    </row>
    <row r="91" spans="2:30" x14ac:dyDescent="0.3">
      <c r="B91" s="9"/>
      <c r="C91" s="5" t="s">
        <v>184</v>
      </c>
      <c r="D91" s="5">
        <v>1.5046472000000001E-3</v>
      </c>
      <c r="E91" s="5">
        <v>1E-3</v>
      </c>
      <c r="F91" s="5">
        <v>33.032258064516128</v>
      </c>
      <c r="G91" s="5">
        <v>3.2258064516129031E-2</v>
      </c>
      <c r="H91" s="11">
        <v>2.5999999999999999E-3</v>
      </c>
      <c r="I91" s="5">
        <v>9.9096774193548384E-2</v>
      </c>
      <c r="J91" s="5">
        <v>3.303225806451613E-2</v>
      </c>
      <c r="K91" s="5">
        <v>6.6064516129032247E-2</v>
      </c>
      <c r="L91" s="5">
        <v>0.66666666666666652</v>
      </c>
      <c r="M91" s="5" t="s">
        <v>8</v>
      </c>
      <c r="N91" s="5">
        <v>6</v>
      </c>
      <c r="O91" s="5">
        <v>3</v>
      </c>
      <c r="P91" s="5"/>
      <c r="Q91" s="5">
        <v>3.1182792570414934E-3</v>
      </c>
      <c r="R91" s="12"/>
      <c r="S91" s="12"/>
      <c r="T91" s="12"/>
      <c r="U91" s="13">
        <v>3.0000000000000001E-3</v>
      </c>
      <c r="V91" s="5">
        <v>9.9096774193548384E-2</v>
      </c>
      <c r="W91" s="5">
        <v>4.9701894606451615E-2</v>
      </c>
      <c r="X91" s="5">
        <v>4.939487958709677E-2</v>
      </c>
      <c r="Y91" s="5">
        <v>0.49845093333333329</v>
      </c>
      <c r="Z91" s="5"/>
      <c r="AA91" s="5" t="b">
        <v>1</v>
      </c>
      <c r="AB91" s="5"/>
      <c r="AC91" s="5" t="s">
        <v>185</v>
      </c>
      <c r="AD91" s="6" t="str">
        <f t="shared" si="4"/>
        <v>Turkey</v>
      </c>
    </row>
    <row r="92" spans="2:30" x14ac:dyDescent="0.3">
      <c r="B92" s="9"/>
      <c r="C92" s="5" t="s">
        <v>186</v>
      </c>
      <c r="D92" s="5">
        <v>2.188437733333333E-2</v>
      </c>
      <c r="E92" s="5">
        <v>6.4999999999999997E-3</v>
      </c>
      <c r="F92" s="5">
        <v>33.032258064516128</v>
      </c>
      <c r="G92" s="5">
        <v>3.2258064516129031E-2</v>
      </c>
      <c r="H92" s="11">
        <v>2.5999999999999999E-3</v>
      </c>
      <c r="I92" s="5">
        <v>0.30672811059907834</v>
      </c>
      <c r="J92" s="5">
        <v>0.21470967741935482</v>
      </c>
      <c r="K92" s="5">
        <v>9.2018433179723524E-2</v>
      </c>
      <c r="L92" s="5">
        <v>0.3000000000000001</v>
      </c>
      <c r="M92" s="5" t="s">
        <v>8</v>
      </c>
      <c r="N92" s="5">
        <v>10</v>
      </c>
      <c r="O92" s="5">
        <v>4</v>
      </c>
      <c r="P92" s="5"/>
      <c r="Q92" s="5">
        <v>3.1182792570414934E-3</v>
      </c>
      <c r="R92" s="12"/>
      <c r="S92" s="12"/>
      <c r="T92" s="12"/>
      <c r="U92" s="13">
        <v>3.1263396190476189E-2</v>
      </c>
      <c r="V92" s="5">
        <v>1.0327005709370198</v>
      </c>
      <c r="W92" s="5">
        <v>0.72289039965591384</v>
      </c>
      <c r="X92" s="5">
        <v>0.30981017128110599</v>
      </c>
      <c r="Y92" s="5">
        <v>0.30000000000000004</v>
      </c>
      <c r="Z92" s="5"/>
      <c r="AA92" s="5" t="b">
        <v>1</v>
      </c>
      <c r="AB92" s="5"/>
      <c r="AC92" s="5" t="s">
        <v>187</v>
      </c>
      <c r="AD92" s="6" t="str">
        <f t="shared" si="4"/>
        <v>Ukraine</v>
      </c>
    </row>
    <row r="93" spans="2:30" x14ac:dyDescent="0.3">
      <c r="B93" s="9"/>
      <c r="C93" s="5" t="s">
        <v>188</v>
      </c>
      <c r="D93" s="5">
        <v>1.0684970000000001E-3</v>
      </c>
      <c r="E93" s="5">
        <v>1E-3</v>
      </c>
      <c r="F93" s="5">
        <v>33.032258064516128</v>
      </c>
      <c r="G93" s="5">
        <v>3.2258064516129031E-2</v>
      </c>
      <c r="H93" s="11">
        <v>2.5999999999999999E-3</v>
      </c>
      <c r="I93" s="5">
        <v>9.9096774193548384E-2</v>
      </c>
      <c r="J93" s="5">
        <v>3.303225806451613E-2</v>
      </c>
      <c r="K93" s="5">
        <v>6.6064516129032247E-2</v>
      </c>
      <c r="L93" s="5">
        <v>0.66666666666666652</v>
      </c>
      <c r="M93" s="5" t="s">
        <v>8</v>
      </c>
      <c r="N93" s="5">
        <v>9</v>
      </c>
      <c r="O93" s="5">
        <v>4</v>
      </c>
      <c r="P93" s="5"/>
      <c r="Q93" s="5">
        <v>3.1182792570414934E-3</v>
      </c>
      <c r="R93" s="12"/>
      <c r="S93" s="12"/>
      <c r="T93" s="12"/>
      <c r="U93" s="13">
        <v>3.0000000000000001E-3</v>
      </c>
      <c r="V93" s="5">
        <v>9.9096774193548384E-2</v>
      </c>
      <c r="W93" s="5">
        <v>3.5294868645161293E-2</v>
      </c>
      <c r="X93" s="5">
        <v>6.3801905548387092E-2</v>
      </c>
      <c r="Y93" s="5">
        <v>0.64383433333333329</v>
      </c>
      <c r="Z93" s="5"/>
      <c r="AA93" s="5" t="b">
        <v>1</v>
      </c>
      <c r="AB93" s="5"/>
      <c r="AC93" s="5" t="s">
        <v>189</v>
      </c>
      <c r="AD93" s="6" t="str">
        <f t="shared" si="4"/>
        <v>United Kingdom</v>
      </c>
    </row>
    <row r="94" spans="2:30" x14ac:dyDescent="0.3">
      <c r="B94" s="10" t="s">
        <v>190</v>
      </c>
      <c r="C94" s="5" t="s">
        <v>191</v>
      </c>
      <c r="D94" s="5">
        <v>4.975102827383495E-2</v>
      </c>
      <c r="E94" s="5">
        <v>0.03</v>
      </c>
      <c r="F94" s="5">
        <v>56.888888888888886</v>
      </c>
      <c r="G94" s="5">
        <v>5.5555555555555552E-2</v>
      </c>
      <c r="H94" s="11">
        <v>4.2857142857142858E-2</v>
      </c>
      <c r="I94" s="5">
        <v>2.4380952380952379</v>
      </c>
      <c r="J94" s="5">
        <v>1.7066666666666666</v>
      </c>
      <c r="K94" s="5">
        <v>0.73142857142857132</v>
      </c>
      <c r="L94" s="5">
        <v>0.3</v>
      </c>
      <c r="M94" s="5" t="s">
        <v>8</v>
      </c>
      <c r="N94" s="5">
        <v>3</v>
      </c>
      <c r="O94" s="5">
        <v>3</v>
      </c>
      <c r="P94" s="5"/>
      <c r="Q94" s="5">
        <v>2.0455414321673394E-2</v>
      </c>
      <c r="R94" s="12"/>
      <c r="S94" s="12"/>
      <c r="T94" s="12"/>
      <c r="U94" s="13">
        <v>7.1072897534049939E-2</v>
      </c>
      <c r="V94" s="5">
        <v>4.0432581708259523</v>
      </c>
      <c r="W94" s="5">
        <v>2.8302807195781661</v>
      </c>
      <c r="X94" s="5">
        <v>1.2129774512477862</v>
      </c>
      <c r="Y94" s="5">
        <v>0.30000000000000016</v>
      </c>
      <c r="Z94" s="5"/>
      <c r="AA94" s="5" t="b">
        <v>1</v>
      </c>
      <c r="AB94" s="5"/>
      <c r="AC94" s="5" t="s">
        <v>192</v>
      </c>
      <c r="AD94" s="6" t="str">
        <f t="shared" si="4"/>
        <v>Algeria</v>
      </c>
    </row>
    <row r="95" spans="2:30" x14ac:dyDescent="0.3">
      <c r="B95" s="9"/>
      <c r="C95" s="5" t="s">
        <v>193</v>
      </c>
      <c r="D95" s="5">
        <v>1.1025699999999999E-2</v>
      </c>
      <c r="E95" s="5">
        <v>7.4999999999999997E-3</v>
      </c>
      <c r="F95" s="5">
        <v>56.888888888888886</v>
      </c>
      <c r="G95" s="5">
        <v>5.5555555555555552E-2</v>
      </c>
      <c r="H95" s="11">
        <v>1.0714285714285714E-2</v>
      </c>
      <c r="I95" s="5">
        <v>0.60952380952380947</v>
      </c>
      <c r="J95" s="5">
        <v>0.42666666666666664</v>
      </c>
      <c r="K95" s="5">
        <v>0.18285714285714283</v>
      </c>
      <c r="L95" s="5">
        <v>0.3</v>
      </c>
      <c r="M95" s="5" t="s">
        <v>8</v>
      </c>
      <c r="N95" s="5">
        <v>3</v>
      </c>
      <c r="O95" s="5">
        <v>3</v>
      </c>
      <c r="P95" s="5"/>
      <c r="Q95" s="5">
        <v>2.0455414321673394E-2</v>
      </c>
      <c r="R95" s="12"/>
      <c r="S95" s="12"/>
      <c r="T95" s="12"/>
      <c r="U95" s="13">
        <v>1.5751000000000001E-2</v>
      </c>
      <c r="V95" s="5">
        <v>0.8960568888888889</v>
      </c>
      <c r="W95" s="5">
        <v>0.62723982222222219</v>
      </c>
      <c r="X95" s="5">
        <v>0.26881706666666672</v>
      </c>
      <c r="Y95" s="5">
        <v>0.30000000000000004</v>
      </c>
      <c r="Z95" s="5"/>
      <c r="AA95" s="5" t="b">
        <v>1</v>
      </c>
      <c r="AB95" s="5"/>
      <c r="AC95" s="5" t="s">
        <v>194</v>
      </c>
      <c r="AD95" s="6" t="str">
        <f t="shared" si="4"/>
        <v>Australia</v>
      </c>
    </row>
    <row r="96" spans="2:30" x14ac:dyDescent="0.3">
      <c r="B96" s="9"/>
      <c r="C96" s="5" t="s">
        <v>195</v>
      </c>
      <c r="D96" s="5">
        <v>7.704963939698492E-2</v>
      </c>
      <c r="E96" s="5">
        <v>0.03</v>
      </c>
      <c r="F96" s="5">
        <v>56.888888888888886</v>
      </c>
      <c r="G96" s="5">
        <v>5.5555555555555552E-2</v>
      </c>
      <c r="H96" s="11">
        <v>4.2857142857142858E-2</v>
      </c>
      <c r="I96" s="5">
        <v>2.4380952380952379</v>
      </c>
      <c r="J96" s="5">
        <v>1.7066666666666666</v>
      </c>
      <c r="K96" s="5">
        <v>0.73142857142857132</v>
      </c>
      <c r="L96" s="5">
        <v>0.3</v>
      </c>
      <c r="M96" s="5" t="s">
        <v>8</v>
      </c>
      <c r="N96" s="5">
        <v>5</v>
      </c>
      <c r="O96" s="5">
        <v>3</v>
      </c>
      <c r="P96" s="5"/>
      <c r="Q96" s="5">
        <v>2.0455414321673394E-2</v>
      </c>
      <c r="R96" s="12"/>
      <c r="S96" s="12"/>
      <c r="T96" s="12"/>
      <c r="U96" s="13">
        <v>0.11007091342426419</v>
      </c>
      <c r="V96" s="5">
        <v>6.2618119636914731</v>
      </c>
      <c r="W96" s="5">
        <v>4.3832683745840306</v>
      </c>
      <c r="X96" s="5">
        <v>1.8785435891074425</v>
      </c>
      <c r="Y96" s="5">
        <v>0.3000000000000001</v>
      </c>
      <c r="Z96" s="5"/>
      <c r="AA96" s="5" t="b">
        <v>1</v>
      </c>
      <c r="AB96" s="5"/>
      <c r="AC96" s="5" t="s">
        <v>196</v>
      </c>
      <c r="AD96" s="6" t="str">
        <f t="shared" si="4"/>
        <v>Cote D Ivoire</v>
      </c>
    </row>
    <row r="97" spans="2:30" x14ac:dyDescent="0.3">
      <c r="B97" s="9"/>
      <c r="C97" s="5" t="s">
        <v>197</v>
      </c>
      <c r="D97" s="5">
        <v>5.1399988863514177E-2</v>
      </c>
      <c r="E97" s="5">
        <v>4.6431054461181925E-2</v>
      </c>
      <c r="F97" s="5">
        <v>56.888888888888886</v>
      </c>
      <c r="G97" s="5">
        <v>5.5555555555555552E-2</v>
      </c>
      <c r="H97" s="11">
        <v>6.6330077801688467E-2</v>
      </c>
      <c r="I97" s="5">
        <v>3.7734444260516105</v>
      </c>
      <c r="J97" s="5">
        <v>2.641411098236127</v>
      </c>
      <c r="K97" s="5">
        <v>1.1320333278154835</v>
      </c>
      <c r="L97" s="5">
        <v>0.3000000000000001</v>
      </c>
      <c r="M97" s="5" t="s">
        <v>8</v>
      </c>
      <c r="N97" s="5">
        <v>5</v>
      </c>
      <c r="O97" s="5">
        <v>3</v>
      </c>
      <c r="P97" s="5"/>
      <c r="Q97" s="5">
        <v>2.0455414321673394E-2</v>
      </c>
      <c r="R97" s="12"/>
      <c r="S97" s="12"/>
      <c r="T97" s="12"/>
      <c r="U97" s="13">
        <v>7.3428555519305966E-2</v>
      </c>
      <c r="V97" s="5">
        <v>4.1772689362094058</v>
      </c>
      <c r="W97" s="5">
        <v>2.9240882553465841</v>
      </c>
      <c r="X97" s="5">
        <v>1.2531806808628216</v>
      </c>
      <c r="Y97" s="5">
        <v>0.3</v>
      </c>
      <c r="Z97" s="5"/>
      <c r="AA97" s="5" t="b">
        <v>1</v>
      </c>
      <c r="AB97" s="5"/>
      <c r="AC97" s="5" t="s">
        <v>198</v>
      </c>
      <c r="AD97" s="6" t="str">
        <f t="shared" si="4"/>
        <v>Gabon</v>
      </c>
    </row>
    <row r="98" spans="2:30" x14ac:dyDescent="0.3">
      <c r="B98" s="9"/>
      <c r="C98" s="5" t="s">
        <v>199</v>
      </c>
      <c r="D98" s="5">
        <v>1.0411191560283688E-2</v>
      </c>
      <c r="E98" s="5">
        <v>5.0000000000000001E-3</v>
      </c>
      <c r="F98" s="5">
        <v>56.888888888888886</v>
      </c>
      <c r="G98" s="5">
        <v>5.5555555555555552E-2</v>
      </c>
      <c r="H98" s="11">
        <v>7.1428571428571435E-3</v>
      </c>
      <c r="I98" s="5">
        <v>0.40634920634920635</v>
      </c>
      <c r="J98" s="5">
        <v>0.28444444444444444</v>
      </c>
      <c r="K98" s="5">
        <v>0.1219047619047619</v>
      </c>
      <c r="L98" s="5">
        <v>0.3</v>
      </c>
      <c r="M98" s="5" t="s">
        <v>8</v>
      </c>
      <c r="N98" s="5">
        <v>5</v>
      </c>
      <c r="O98" s="5">
        <v>5</v>
      </c>
      <c r="P98" s="5"/>
      <c r="Q98" s="5">
        <v>2.0455414321673394E-2</v>
      </c>
      <c r="R98" s="12"/>
      <c r="S98" s="12"/>
      <c r="T98" s="12"/>
      <c r="U98" s="13">
        <v>1.487313080040527E-2</v>
      </c>
      <c r="V98" s="5">
        <v>0.84611588553416639</v>
      </c>
      <c r="W98" s="5">
        <v>0.59228111987391641</v>
      </c>
      <c r="X98" s="5">
        <v>0.25383476566024998</v>
      </c>
      <c r="Y98" s="5">
        <v>0.3000000000000001</v>
      </c>
      <c r="Z98" s="5"/>
      <c r="AA98" s="5" t="b">
        <v>1</v>
      </c>
      <c r="AB98" s="5"/>
      <c r="AC98" s="5" t="s">
        <v>200</v>
      </c>
      <c r="AD98" s="6" t="str">
        <f t="shared" si="4"/>
        <v>Ghana</v>
      </c>
    </row>
    <row r="99" spans="2:30" x14ac:dyDescent="0.3">
      <c r="B99" s="9"/>
      <c r="C99" s="5" t="s">
        <v>201</v>
      </c>
      <c r="D99" s="5">
        <v>0.03</v>
      </c>
      <c r="E99" s="5">
        <v>0.03</v>
      </c>
      <c r="F99" s="5">
        <v>56.888888888888886</v>
      </c>
      <c r="G99" s="5">
        <v>5.5555555555555552E-2</v>
      </c>
      <c r="H99" s="11">
        <v>4.2857142857142858E-2</v>
      </c>
      <c r="I99" s="5">
        <v>2.4380952380952379</v>
      </c>
      <c r="J99" s="5">
        <v>1.7066666666666666</v>
      </c>
      <c r="K99" s="5">
        <v>0.73142857142857132</v>
      </c>
      <c r="L99" s="5">
        <v>0.3</v>
      </c>
      <c r="M99" s="5" t="s">
        <v>8</v>
      </c>
      <c r="N99" s="5">
        <v>6</v>
      </c>
      <c r="O99" s="5">
        <v>2</v>
      </c>
      <c r="P99" s="5"/>
      <c r="Q99" s="5">
        <v>2.0455414321673394E-2</v>
      </c>
      <c r="R99" s="12"/>
      <c r="S99" s="12"/>
      <c r="T99" s="12"/>
      <c r="U99" s="13">
        <v>4.2857142857142858E-2</v>
      </c>
      <c r="V99" s="5">
        <v>2.4380952380952379</v>
      </c>
      <c r="W99" s="5">
        <v>1.7066666666666666</v>
      </c>
      <c r="X99" s="5">
        <v>0.73142857142857132</v>
      </c>
      <c r="Y99" s="5">
        <v>0.3</v>
      </c>
      <c r="Z99" s="5"/>
      <c r="AA99" s="5" t="b">
        <v>1</v>
      </c>
      <c r="AB99" s="5"/>
      <c r="AC99" s="5" t="s">
        <v>202</v>
      </c>
      <c r="AD99" s="6" t="str">
        <f t="shared" si="4"/>
        <v>Guinea</v>
      </c>
    </row>
    <row r="100" spans="2:30" x14ac:dyDescent="0.3">
      <c r="B100" s="9"/>
      <c r="C100" s="5" t="s">
        <v>203</v>
      </c>
      <c r="D100" s="5">
        <v>2.8198700099999995E-3</v>
      </c>
      <c r="E100" s="5">
        <v>1E-3</v>
      </c>
      <c r="F100" s="5">
        <v>56.888888888888886</v>
      </c>
      <c r="G100" s="5">
        <v>5.5555555555555552E-2</v>
      </c>
      <c r="H100" s="11">
        <v>3.0000000000000001E-3</v>
      </c>
      <c r="I100" s="5">
        <v>0.17066666666666666</v>
      </c>
      <c r="J100" s="5">
        <v>5.6888888888888885E-2</v>
      </c>
      <c r="K100" s="5">
        <v>0.11377777777777778</v>
      </c>
      <c r="L100" s="5">
        <v>0.66666666666666674</v>
      </c>
      <c r="M100" s="5" t="s">
        <v>8</v>
      </c>
      <c r="N100" s="5">
        <v>157</v>
      </c>
      <c r="O100" s="5">
        <v>47</v>
      </c>
      <c r="P100" s="5"/>
      <c r="Q100" s="5">
        <v>2.0455414321673394E-2</v>
      </c>
      <c r="R100" s="12"/>
      <c r="S100" s="12"/>
      <c r="T100" s="12"/>
      <c r="U100" s="13">
        <v>4.0283857285714278E-3</v>
      </c>
      <c r="V100" s="5">
        <v>0.22917038811428567</v>
      </c>
      <c r="W100" s="5">
        <v>0.16041927167999995</v>
      </c>
      <c r="X100" s="5">
        <v>6.875111643428572E-2</v>
      </c>
      <c r="Y100" s="5">
        <v>0.3000000000000001</v>
      </c>
      <c r="Z100" s="5"/>
      <c r="AA100" s="5" t="b">
        <v>1</v>
      </c>
      <c r="AB100" s="5"/>
      <c r="AC100" s="5" t="s">
        <v>204</v>
      </c>
      <c r="AD100" s="6" t="str">
        <f t="shared" si="4"/>
        <v>India</v>
      </c>
    </row>
    <row r="101" spans="2:30" x14ac:dyDescent="0.3">
      <c r="B101" s="9"/>
      <c r="C101" s="5" t="s">
        <v>205</v>
      </c>
      <c r="D101" s="5">
        <v>1.3983626720647773E-2</v>
      </c>
      <c r="E101" s="5">
        <v>8.0971659919028341E-3</v>
      </c>
      <c r="F101" s="5">
        <v>56.888888888888886</v>
      </c>
      <c r="G101" s="5">
        <v>5.5555555555555552E-2</v>
      </c>
      <c r="H101" s="11">
        <v>1.1567379988432621E-2</v>
      </c>
      <c r="I101" s="5">
        <v>0.6580553948975002</v>
      </c>
      <c r="J101" s="5">
        <v>0.46063877642825007</v>
      </c>
      <c r="K101" s="5">
        <v>0.19741661846925013</v>
      </c>
      <c r="L101" s="5">
        <v>0.3000000000000001</v>
      </c>
      <c r="M101" s="5" t="s">
        <v>8</v>
      </c>
      <c r="N101" s="5">
        <v>5</v>
      </c>
      <c r="O101" s="5">
        <v>2</v>
      </c>
      <c r="P101" s="5"/>
      <c r="Q101" s="5">
        <v>2.0455414321673394E-2</v>
      </c>
      <c r="R101" s="12"/>
      <c r="S101" s="12"/>
      <c r="T101" s="12"/>
      <c r="U101" s="13">
        <v>1.9976609600925392E-2</v>
      </c>
      <c r="V101" s="5">
        <v>1.1364471239637555</v>
      </c>
      <c r="W101" s="5">
        <v>0.79551298677462878</v>
      </c>
      <c r="X101" s="5">
        <v>0.34093413718912668</v>
      </c>
      <c r="Y101" s="5">
        <v>0.30000000000000004</v>
      </c>
      <c r="Z101" s="5"/>
      <c r="AA101" s="5" t="b">
        <v>1</v>
      </c>
      <c r="AB101" s="5"/>
      <c r="AC101" s="5" t="s">
        <v>206</v>
      </c>
      <c r="AD101" s="6" t="str">
        <f t="shared" si="4"/>
        <v>Japan</v>
      </c>
    </row>
    <row r="102" spans="2:30" x14ac:dyDescent="0.3">
      <c r="B102" s="9"/>
      <c r="C102" s="5" t="s">
        <v>207</v>
      </c>
      <c r="D102" s="5">
        <v>1.2990698122827346E-2</v>
      </c>
      <c r="E102" s="5">
        <v>0.01</v>
      </c>
      <c r="F102" s="5">
        <v>56.888888888888886</v>
      </c>
      <c r="G102" s="5">
        <v>5.5555555555555552E-2</v>
      </c>
      <c r="H102" s="11">
        <v>1.4285714285714287E-2</v>
      </c>
      <c r="I102" s="5">
        <v>0.8126984126984127</v>
      </c>
      <c r="J102" s="5">
        <v>0.56888888888888889</v>
      </c>
      <c r="K102" s="5">
        <v>0.24380952380952381</v>
      </c>
      <c r="L102" s="5">
        <v>0.3</v>
      </c>
      <c r="M102" s="5" t="s">
        <v>8</v>
      </c>
      <c r="N102" s="5">
        <v>4</v>
      </c>
      <c r="O102" s="5">
        <v>2</v>
      </c>
      <c r="P102" s="5"/>
      <c r="Q102" s="5">
        <v>2.0455414321673394E-2</v>
      </c>
      <c r="R102" s="12"/>
      <c r="S102" s="12"/>
      <c r="T102" s="12"/>
      <c r="U102" s="13">
        <v>1.8558140175467638E-2</v>
      </c>
      <c r="V102" s="5">
        <v>1.0557519744266033</v>
      </c>
      <c r="W102" s="5">
        <v>0.73902638209862226</v>
      </c>
      <c r="X102" s="5">
        <v>0.31672559232798103</v>
      </c>
      <c r="Y102" s="5">
        <v>0.30000000000000004</v>
      </c>
      <c r="Z102" s="5"/>
      <c r="AA102" s="5" t="b">
        <v>1</v>
      </c>
      <c r="AB102" s="5"/>
      <c r="AC102" s="5" t="s">
        <v>208</v>
      </c>
      <c r="AD102" s="6" t="str">
        <f t="shared" si="4"/>
        <v>Kenya</v>
      </c>
    </row>
    <row r="103" spans="2:30" x14ac:dyDescent="0.3">
      <c r="B103" s="9"/>
      <c r="C103" s="5" t="s">
        <v>209</v>
      </c>
      <c r="D103" s="5">
        <v>1.0913855519999998E-2</v>
      </c>
      <c r="E103" s="5">
        <v>7.7099999999999998E-3</v>
      </c>
      <c r="F103" s="5">
        <v>56.888888888888886</v>
      </c>
      <c r="G103" s="5">
        <v>5.5555555555555552E-2</v>
      </c>
      <c r="H103" s="11">
        <v>1.1014285714285714E-2</v>
      </c>
      <c r="I103" s="5">
        <v>0.62659047619047614</v>
      </c>
      <c r="J103" s="5">
        <v>0.4386133333333333</v>
      </c>
      <c r="K103" s="5">
        <v>0.18797714285714284</v>
      </c>
      <c r="L103" s="5">
        <v>0.3</v>
      </c>
      <c r="M103" s="5" t="s">
        <v>8</v>
      </c>
      <c r="N103" s="5">
        <v>4</v>
      </c>
      <c r="O103" s="5">
        <v>2</v>
      </c>
      <c r="P103" s="5"/>
      <c r="Q103" s="5">
        <v>2.0455414321673394E-2</v>
      </c>
      <c r="R103" s="12"/>
      <c r="S103" s="12"/>
      <c r="T103" s="12"/>
      <c r="U103" s="13">
        <v>1.5591222171428569E-2</v>
      </c>
      <c r="V103" s="5">
        <v>0.88696730575238081</v>
      </c>
      <c r="W103" s="5">
        <v>0.62087711402666657</v>
      </c>
      <c r="X103" s="5">
        <v>0.26609019172571424</v>
      </c>
      <c r="Y103" s="5">
        <v>0.3</v>
      </c>
      <c r="Z103" s="5"/>
      <c r="AA103" s="5" t="b">
        <v>1</v>
      </c>
      <c r="AB103" s="5"/>
      <c r="AC103" s="5" t="s">
        <v>210</v>
      </c>
      <c r="AD103" s="6" t="str">
        <f t="shared" si="4"/>
        <v>Korea Republic Of</v>
      </c>
    </row>
    <row r="104" spans="2:30" x14ac:dyDescent="0.3">
      <c r="B104" s="9"/>
      <c r="C104" s="5" t="s">
        <v>211</v>
      </c>
      <c r="D104" s="5">
        <v>8.50606E-2</v>
      </c>
      <c r="E104" s="5">
        <v>0.03</v>
      </c>
      <c r="F104" s="5">
        <v>56.888888888888886</v>
      </c>
      <c r="G104" s="5">
        <v>5.5555555555555552E-2</v>
      </c>
      <c r="H104" s="11">
        <v>4.2857142857142858E-2</v>
      </c>
      <c r="I104" s="5">
        <v>2.4380952380952379</v>
      </c>
      <c r="J104" s="5">
        <v>1.7066666666666666</v>
      </c>
      <c r="K104" s="5">
        <v>0.73142857142857132</v>
      </c>
      <c r="L104" s="5">
        <v>0.3</v>
      </c>
      <c r="M104" s="5" t="s">
        <v>8</v>
      </c>
      <c r="N104" s="5">
        <v>3</v>
      </c>
      <c r="O104" s="5">
        <v>2</v>
      </c>
      <c r="P104" s="5"/>
      <c r="Q104" s="5">
        <v>2.0455414321673394E-2</v>
      </c>
      <c r="R104" s="12"/>
      <c r="S104" s="12"/>
      <c r="T104" s="12"/>
      <c r="U104" s="13">
        <v>0.12151514285714286</v>
      </c>
      <c r="V104" s="5">
        <v>6.9128614603174601</v>
      </c>
      <c r="W104" s="5">
        <v>4.8390030222222222</v>
      </c>
      <c r="X104" s="5">
        <v>2.0738584380952378</v>
      </c>
      <c r="Y104" s="5">
        <v>0.3</v>
      </c>
      <c r="Z104" s="5"/>
      <c r="AA104" s="5" t="b">
        <v>1</v>
      </c>
      <c r="AB104" s="5"/>
      <c r="AC104" s="5" t="s">
        <v>212</v>
      </c>
      <c r="AD104" s="6" t="str">
        <f t="shared" si="4"/>
        <v>Liberia</v>
      </c>
    </row>
    <row r="105" spans="2:30" x14ac:dyDescent="0.3">
      <c r="B105" s="9"/>
      <c r="C105" s="5" t="s">
        <v>213</v>
      </c>
      <c r="D105" s="5">
        <v>6.9057544652173897E-2</v>
      </c>
      <c r="E105" s="5">
        <v>1.0999999999999999E-2</v>
      </c>
      <c r="F105" s="5">
        <v>56.888888888888886</v>
      </c>
      <c r="G105" s="5">
        <v>5.5555555555555552E-2</v>
      </c>
      <c r="H105" s="11">
        <v>1.5714285714285715E-2</v>
      </c>
      <c r="I105" s="5">
        <v>0.89396825396825397</v>
      </c>
      <c r="J105" s="5">
        <v>0.62577777777777766</v>
      </c>
      <c r="K105" s="5">
        <v>0.26819047619047631</v>
      </c>
      <c r="L105" s="5">
        <v>0.30000000000000016</v>
      </c>
      <c r="M105" s="5" t="s">
        <v>8</v>
      </c>
      <c r="N105" s="5">
        <v>3</v>
      </c>
      <c r="O105" s="5">
        <v>3</v>
      </c>
      <c r="P105" s="5"/>
      <c r="Q105" s="5">
        <v>2.0455414321673394E-2</v>
      </c>
      <c r="R105" s="12"/>
      <c r="S105" s="12"/>
      <c r="T105" s="12"/>
      <c r="U105" s="13">
        <v>9.8653635217391289E-2</v>
      </c>
      <c r="V105" s="5">
        <v>5.612295692367149</v>
      </c>
      <c r="W105" s="5">
        <v>3.9286069846570038</v>
      </c>
      <c r="X105" s="5">
        <v>1.6836887077101452</v>
      </c>
      <c r="Y105" s="5">
        <v>0.3000000000000001</v>
      </c>
      <c r="Z105" s="5"/>
      <c r="AA105" s="5" t="b">
        <v>1</v>
      </c>
      <c r="AB105" s="5"/>
      <c r="AC105" s="5" t="s">
        <v>214</v>
      </c>
      <c r="AD105" s="6" t="str">
        <f t="shared" si="4"/>
        <v>Morocco</v>
      </c>
    </row>
    <row r="106" spans="2:30" x14ac:dyDescent="0.3">
      <c r="B106" s="9"/>
      <c r="C106" s="5" t="s">
        <v>215</v>
      </c>
      <c r="D106" s="5">
        <v>5.0000000000000001E-3</v>
      </c>
      <c r="E106" s="5">
        <v>5.0000000000000001E-3</v>
      </c>
      <c r="F106" s="5">
        <v>56.888888888888886</v>
      </c>
      <c r="G106" s="5">
        <v>5.5555555555555552E-2</v>
      </c>
      <c r="H106" s="11">
        <v>7.1428571428571435E-3</v>
      </c>
      <c r="I106" s="5">
        <v>0.40634920634920635</v>
      </c>
      <c r="J106" s="5">
        <v>0.28444444444444444</v>
      </c>
      <c r="K106" s="5">
        <v>0.1219047619047619</v>
      </c>
      <c r="L106" s="5">
        <v>0.3</v>
      </c>
      <c r="M106" s="5" t="s">
        <v>8</v>
      </c>
      <c r="N106" s="5">
        <v>3</v>
      </c>
      <c r="O106" s="5">
        <v>2</v>
      </c>
      <c r="P106" s="5"/>
      <c r="Q106" s="5">
        <v>2.0455414321673394E-2</v>
      </c>
      <c r="R106" s="12"/>
      <c r="S106" s="12"/>
      <c r="T106" s="12"/>
      <c r="U106" s="13">
        <v>7.1428571428571435E-3</v>
      </c>
      <c r="V106" s="5">
        <v>0.40634920634920635</v>
      </c>
      <c r="W106" s="5">
        <v>0.28444444444444444</v>
      </c>
      <c r="X106" s="5">
        <v>0.1219047619047619</v>
      </c>
      <c r="Y106" s="5">
        <v>0.3</v>
      </c>
      <c r="Z106" s="5"/>
      <c r="AA106" s="5" t="b">
        <v>1</v>
      </c>
      <c r="AB106" s="5"/>
      <c r="AC106" s="5" t="s">
        <v>216</v>
      </c>
      <c r="AD106" s="6" t="str">
        <f t="shared" si="4"/>
        <v>Mozambique</v>
      </c>
    </row>
    <row r="107" spans="2:30" x14ac:dyDescent="0.3">
      <c r="B107" s="9"/>
      <c r="C107" s="5" t="s">
        <v>217</v>
      </c>
      <c r="D107" s="5">
        <v>1.2934229E-2</v>
      </c>
      <c r="E107" s="5">
        <v>1E-3</v>
      </c>
      <c r="F107" s="5">
        <v>56.888888888888886</v>
      </c>
      <c r="G107" s="5">
        <v>5.5555555555555552E-2</v>
      </c>
      <c r="H107" s="11">
        <v>3.0000000000000001E-3</v>
      </c>
      <c r="I107" s="5">
        <v>0.17066666666666666</v>
      </c>
      <c r="J107" s="5">
        <v>5.6888888888888885E-2</v>
      </c>
      <c r="K107" s="5">
        <v>0.11377777777777778</v>
      </c>
      <c r="L107" s="5">
        <v>0.66666666666666674</v>
      </c>
      <c r="M107" s="5" t="s">
        <v>8</v>
      </c>
      <c r="N107" s="5">
        <v>3</v>
      </c>
      <c r="O107" s="5">
        <v>2</v>
      </c>
      <c r="P107" s="5"/>
      <c r="Q107" s="5">
        <v>2.0455414321673394E-2</v>
      </c>
      <c r="R107" s="12"/>
      <c r="S107" s="12"/>
      <c r="T107" s="12"/>
      <c r="U107" s="13">
        <v>1.8477470000000003E-2</v>
      </c>
      <c r="V107" s="5">
        <v>1.0511627377777779</v>
      </c>
      <c r="W107" s="5">
        <v>0.73581391644444438</v>
      </c>
      <c r="X107" s="5">
        <v>0.31534882133333353</v>
      </c>
      <c r="Y107" s="5">
        <v>0.30000000000000016</v>
      </c>
      <c r="Z107" s="5"/>
      <c r="AA107" s="5" t="b">
        <v>1</v>
      </c>
      <c r="AB107" s="5"/>
      <c r="AC107" s="5" t="s">
        <v>218</v>
      </c>
      <c r="AD107" s="6" t="str">
        <f t="shared" si="4"/>
        <v>New Zealand</v>
      </c>
    </row>
    <row r="108" spans="2:30" x14ac:dyDescent="0.3">
      <c r="B108" s="9"/>
      <c r="C108" s="5" t="s">
        <v>219</v>
      </c>
      <c r="D108" s="5">
        <v>2.133399987253766E-2</v>
      </c>
      <c r="E108" s="5">
        <v>0.01</v>
      </c>
      <c r="F108" s="5">
        <v>56.888888888888886</v>
      </c>
      <c r="G108" s="5">
        <v>5.5555555555555552E-2</v>
      </c>
      <c r="H108" s="11">
        <v>1.4285714285714287E-2</v>
      </c>
      <c r="I108" s="5">
        <v>0.8126984126984127</v>
      </c>
      <c r="J108" s="5">
        <v>0.56888888888888889</v>
      </c>
      <c r="K108" s="5">
        <v>0.24380952380952381</v>
      </c>
      <c r="L108" s="5">
        <v>0.3</v>
      </c>
      <c r="M108" s="5" t="s">
        <v>8</v>
      </c>
      <c r="N108" s="5">
        <v>6</v>
      </c>
      <c r="O108" s="5">
        <v>4</v>
      </c>
      <c r="P108" s="5"/>
      <c r="Q108" s="5">
        <v>2.0455414321673394E-2</v>
      </c>
      <c r="R108" s="12"/>
      <c r="S108" s="12"/>
      <c r="T108" s="12"/>
      <c r="U108" s="13">
        <v>3.04771426750538E-2</v>
      </c>
      <c r="V108" s="5">
        <v>1.7338107832919494</v>
      </c>
      <c r="W108" s="5">
        <v>1.2136675483043646</v>
      </c>
      <c r="X108" s="5">
        <v>0.52014323498758475</v>
      </c>
      <c r="Y108" s="5">
        <v>0.3</v>
      </c>
      <c r="Z108" s="5"/>
      <c r="AA108" s="5" t="b">
        <v>1</v>
      </c>
      <c r="AB108" s="5"/>
      <c r="AC108" s="5" t="s">
        <v>220</v>
      </c>
      <c r="AD108" s="6" t="str">
        <f t="shared" si="4"/>
        <v>Nigeria</v>
      </c>
    </row>
    <row r="109" spans="2:30" x14ac:dyDescent="0.3">
      <c r="B109" s="9"/>
      <c r="C109" s="5" t="s">
        <v>221</v>
      </c>
      <c r="D109" s="5">
        <v>1.6651763736452337E-2</v>
      </c>
      <c r="E109" s="5">
        <v>0.01</v>
      </c>
      <c r="F109" s="5">
        <v>56.888888888888886</v>
      </c>
      <c r="G109" s="5">
        <v>5.5555555555555552E-2</v>
      </c>
      <c r="H109" s="11">
        <v>1.4285714285714287E-2</v>
      </c>
      <c r="I109" s="5">
        <v>0.8126984126984127</v>
      </c>
      <c r="J109" s="5">
        <v>0.56888888888888889</v>
      </c>
      <c r="K109" s="5">
        <v>0.24380952380952381</v>
      </c>
      <c r="L109" s="5">
        <v>0.3</v>
      </c>
      <c r="M109" s="5" t="s">
        <v>8</v>
      </c>
      <c r="N109" s="5">
        <v>11</v>
      </c>
      <c r="O109" s="5">
        <v>7</v>
      </c>
      <c r="P109" s="5"/>
      <c r="Q109" s="5">
        <v>2.0455414321673394E-2</v>
      </c>
      <c r="R109" s="12"/>
      <c r="S109" s="12"/>
      <c r="T109" s="12"/>
      <c r="U109" s="13">
        <v>2.3788233909217624E-2</v>
      </c>
      <c r="V109" s="5">
        <v>1.3532861957243802</v>
      </c>
      <c r="W109" s="5">
        <v>0.94730033700706617</v>
      </c>
      <c r="X109" s="5">
        <v>0.40598585871731407</v>
      </c>
      <c r="Y109" s="5">
        <v>0.3</v>
      </c>
      <c r="Z109" s="5"/>
      <c r="AA109" s="5" t="b">
        <v>1</v>
      </c>
      <c r="AB109" s="5"/>
      <c r="AC109" s="5" t="s">
        <v>222</v>
      </c>
      <c r="AD109" s="6" t="str">
        <f t="shared" si="4"/>
        <v>Russian Federation</v>
      </c>
    </row>
    <row r="110" spans="2:30" x14ac:dyDescent="0.3">
      <c r="B110" s="9"/>
      <c r="C110" s="5" t="s">
        <v>223</v>
      </c>
      <c r="D110" s="5">
        <v>6.8522822000000004E-3</v>
      </c>
      <c r="E110" s="5">
        <v>5.0000000000000001E-3</v>
      </c>
      <c r="F110" s="5">
        <v>56.888888888888886</v>
      </c>
      <c r="G110" s="5">
        <v>5.5555555555555552E-2</v>
      </c>
      <c r="H110" s="11">
        <v>7.1428571428571435E-3</v>
      </c>
      <c r="I110" s="5">
        <v>0.40634920634920635</v>
      </c>
      <c r="J110" s="5">
        <v>0.28444444444444444</v>
      </c>
      <c r="K110" s="5">
        <v>0.1219047619047619</v>
      </c>
      <c r="L110" s="5">
        <v>0.3</v>
      </c>
      <c r="M110" s="5" t="s">
        <v>8</v>
      </c>
      <c r="N110" s="5">
        <v>5</v>
      </c>
      <c r="O110" s="5">
        <v>4</v>
      </c>
      <c r="P110" s="5"/>
      <c r="Q110" s="5">
        <v>2.0455414321673394E-2</v>
      </c>
      <c r="R110" s="12"/>
      <c r="S110" s="12"/>
      <c r="T110" s="12"/>
      <c r="U110" s="13">
        <v>9.7889745714285735E-3</v>
      </c>
      <c r="V110" s="5">
        <v>0.55688388673015876</v>
      </c>
      <c r="W110" s="5">
        <v>0.38981872071111112</v>
      </c>
      <c r="X110" s="5">
        <v>0.16706516601904764</v>
      </c>
      <c r="Y110" s="5">
        <v>0.30000000000000004</v>
      </c>
      <c r="Z110" s="5"/>
      <c r="AA110" s="5" t="b">
        <v>1</v>
      </c>
      <c r="AB110" s="5"/>
      <c r="AC110" s="5" t="s">
        <v>224</v>
      </c>
      <c r="AD110" s="6" t="str">
        <f t="shared" si="4"/>
        <v>South Africa</v>
      </c>
    </row>
    <row r="111" spans="2:30" x14ac:dyDescent="0.3">
      <c r="B111" s="9"/>
      <c r="C111" s="5" t="s">
        <v>225</v>
      </c>
      <c r="D111" s="5">
        <v>3.298179285300034E-2</v>
      </c>
      <c r="E111" s="5">
        <v>0.01</v>
      </c>
      <c r="F111" s="5">
        <v>56.888888888888886</v>
      </c>
      <c r="G111" s="5">
        <v>5.5555555555555552E-2</v>
      </c>
      <c r="H111" s="11">
        <v>1.4285714285714287E-2</v>
      </c>
      <c r="I111" s="5">
        <v>0.8126984126984127</v>
      </c>
      <c r="J111" s="5">
        <v>0.56888888888888889</v>
      </c>
      <c r="K111" s="5">
        <v>0.24380952380952381</v>
      </c>
      <c r="L111" s="5">
        <v>0.3</v>
      </c>
      <c r="M111" s="5" t="s">
        <v>8</v>
      </c>
      <c r="N111" s="5">
        <v>6</v>
      </c>
      <c r="O111" s="5">
        <v>4</v>
      </c>
      <c r="P111" s="5"/>
      <c r="Q111" s="5">
        <v>2.0455414321673394E-2</v>
      </c>
      <c r="R111" s="12"/>
      <c r="S111" s="12"/>
      <c r="T111" s="12"/>
      <c r="U111" s="13">
        <v>4.7116846932857628E-2</v>
      </c>
      <c r="V111" s="5">
        <v>2.6804250699581229</v>
      </c>
      <c r="W111" s="5">
        <v>1.8762975489706859</v>
      </c>
      <c r="X111" s="5">
        <v>0.80412752098743701</v>
      </c>
      <c r="Y111" s="5">
        <v>0.30000000000000004</v>
      </c>
      <c r="Z111" s="5"/>
      <c r="AA111" s="5" t="b">
        <v>1</v>
      </c>
      <c r="AB111" s="5"/>
      <c r="AC111" s="5" t="s">
        <v>226</v>
      </c>
      <c r="AD111" s="6" t="str">
        <f t="shared" si="4"/>
        <v>Tanzania United Republic Of</v>
      </c>
    </row>
    <row r="112" spans="2:30" x14ac:dyDescent="0.3">
      <c r="B112" s="10" t="s">
        <v>330</v>
      </c>
      <c r="C112" s="5" t="s">
        <v>227</v>
      </c>
      <c r="D112" s="5">
        <v>1.4138285574560669E-2</v>
      </c>
      <c r="E112" s="5">
        <v>7.0099999999999997E-3</v>
      </c>
      <c r="F112" s="5">
        <v>146.28571428571428</v>
      </c>
      <c r="G112" s="5">
        <v>0.14285714285714285</v>
      </c>
      <c r="H112" s="11">
        <v>1.0014285714285715E-2</v>
      </c>
      <c r="I112" s="5">
        <v>1.4649469387755103</v>
      </c>
      <c r="J112" s="5">
        <v>1.025462857142857</v>
      </c>
      <c r="K112" s="5">
        <v>0.43948408163265329</v>
      </c>
      <c r="L112" s="5">
        <v>0.30000000000000016</v>
      </c>
      <c r="M112" s="5" t="s">
        <v>8</v>
      </c>
      <c r="N112" s="5">
        <v>6</v>
      </c>
      <c r="O112" s="5">
        <v>2</v>
      </c>
      <c r="P112" s="5"/>
      <c r="Q112" s="5">
        <v>9.3039296757664106E-3</v>
      </c>
      <c r="R112" s="12"/>
      <c r="S112" s="12"/>
      <c r="T112" s="12"/>
      <c r="U112" s="13">
        <v>2.0197550820800957E-2</v>
      </c>
      <c r="V112" s="5">
        <v>2.9546131486428826</v>
      </c>
      <c r="W112" s="5">
        <v>2.0682292040500179</v>
      </c>
      <c r="X112" s="5">
        <v>0.88638394459286474</v>
      </c>
      <c r="Y112" s="5">
        <v>0.3</v>
      </c>
      <c r="Z112" s="5"/>
      <c r="AA112" s="5" t="b">
        <v>1</v>
      </c>
      <c r="AB112" s="5"/>
      <c r="AC112" s="5" t="s">
        <v>228</v>
      </c>
      <c r="AD112" s="6" t="str">
        <f t="shared" ref="AD112:AD158" si="5">PROPER(C112)</f>
        <v>China</v>
      </c>
    </row>
    <row r="113" spans="2:30" x14ac:dyDescent="0.3">
      <c r="B113" s="9"/>
      <c r="C113" s="5" t="s">
        <v>229</v>
      </c>
      <c r="D113" s="5">
        <v>1.0081654026992289E-2</v>
      </c>
      <c r="E113" s="5">
        <v>0.01</v>
      </c>
      <c r="F113" s="5">
        <v>146.28571428571428</v>
      </c>
      <c r="G113" s="5">
        <v>0.14285714285714285</v>
      </c>
      <c r="H113" s="11">
        <v>1.4285714285714287E-2</v>
      </c>
      <c r="I113" s="5">
        <v>2.0897959183673471</v>
      </c>
      <c r="J113" s="5">
        <v>1.4628571428571429</v>
      </c>
      <c r="K113" s="5">
        <v>0.62693877551020427</v>
      </c>
      <c r="L113" s="5">
        <v>0.30000000000000004</v>
      </c>
      <c r="M113" s="5" t="s">
        <v>8</v>
      </c>
      <c r="N113" s="5">
        <v>3</v>
      </c>
      <c r="O113" s="5">
        <v>3</v>
      </c>
      <c r="P113" s="5"/>
      <c r="Q113" s="5">
        <v>9.3039296757664106E-3</v>
      </c>
      <c r="R113" s="12"/>
      <c r="S113" s="12"/>
      <c r="T113" s="12"/>
      <c r="U113" s="13">
        <v>1.4402362895703272E-2</v>
      </c>
      <c r="V113" s="5">
        <v>2.1068599436000213</v>
      </c>
      <c r="W113" s="5">
        <v>1.4748019605200149</v>
      </c>
      <c r="X113" s="5">
        <v>0.63205798308000638</v>
      </c>
      <c r="Y113" s="5">
        <v>0.3</v>
      </c>
      <c r="Z113" s="5"/>
      <c r="AA113" s="5" t="b">
        <v>1</v>
      </c>
      <c r="AB113" s="5"/>
      <c r="AC113" s="5" t="s">
        <v>230</v>
      </c>
      <c r="AD113" s="6" t="str">
        <f t="shared" si="5"/>
        <v>Egypt</v>
      </c>
    </row>
    <row r="114" spans="2:30" x14ac:dyDescent="0.3">
      <c r="B114" s="9"/>
      <c r="C114" s="5" t="s">
        <v>231</v>
      </c>
      <c r="D114" s="5">
        <v>1.0002054000000002E-2</v>
      </c>
      <c r="E114" s="5">
        <v>7.1679999999999999E-3</v>
      </c>
      <c r="F114" s="5">
        <v>146.28571428571428</v>
      </c>
      <c r="G114" s="5">
        <v>0.14285714285714285</v>
      </c>
      <c r="H114" s="11">
        <v>1.0240000000000001E-2</v>
      </c>
      <c r="I114" s="5">
        <v>1.4979657142857143</v>
      </c>
      <c r="J114" s="5">
        <v>1.048576</v>
      </c>
      <c r="K114" s="5">
        <v>0.44938971428571439</v>
      </c>
      <c r="L114" s="5">
        <v>0.30000000000000004</v>
      </c>
      <c r="M114" s="5" t="s">
        <v>8</v>
      </c>
      <c r="N114" s="5">
        <v>9</v>
      </c>
      <c r="O114" s="5">
        <v>6</v>
      </c>
      <c r="P114" s="5"/>
      <c r="Q114" s="5">
        <v>9.3039296757664106E-3</v>
      </c>
      <c r="R114" s="12"/>
      <c r="S114" s="12"/>
      <c r="T114" s="12"/>
      <c r="U114" s="13">
        <v>1.4288648571428574E-2</v>
      </c>
      <c r="V114" s="5">
        <v>2.0902251624489798</v>
      </c>
      <c r="W114" s="5">
        <v>1.4631576137142859</v>
      </c>
      <c r="X114" s="5">
        <v>0.62706754873469395</v>
      </c>
      <c r="Y114" s="5">
        <v>0.3</v>
      </c>
      <c r="Z114" s="5"/>
      <c r="AA114" s="5" t="b">
        <v>1</v>
      </c>
      <c r="AB114" s="5"/>
      <c r="AC114" s="5" t="s">
        <v>232</v>
      </c>
      <c r="AD114" s="6" t="str">
        <f t="shared" si="5"/>
        <v>Hong Kong</v>
      </c>
    </row>
    <row r="115" spans="2:30" x14ac:dyDescent="0.3">
      <c r="B115" s="9"/>
      <c r="C115" s="5" t="s">
        <v>233</v>
      </c>
      <c r="D115" s="5">
        <v>1.9841893999999999E-2</v>
      </c>
      <c r="E115" s="5">
        <v>4.0000000000000001E-3</v>
      </c>
      <c r="F115" s="5">
        <v>146.28571428571428</v>
      </c>
      <c r="G115" s="5">
        <v>0.14285714285714285</v>
      </c>
      <c r="H115" s="11">
        <v>5.7142857142857151E-3</v>
      </c>
      <c r="I115" s="5">
        <v>0.83591836734693881</v>
      </c>
      <c r="J115" s="5">
        <v>0.58514285714285708</v>
      </c>
      <c r="K115" s="5">
        <v>0.25077551020408173</v>
      </c>
      <c r="L115" s="5">
        <v>0.3000000000000001</v>
      </c>
      <c r="M115" s="5" t="s">
        <v>8</v>
      </c>
      <c r="N115" s="5">
        <v>6</v>
      </c>
      <c r="O115" s="5">
        <v>4</v>
      </c>
      <c r="P115" s="5"/>
      <c r="Q115" s="5">
        <v>9.3039296757664106E-3</v>
      </c>
      <c r="R115" s="12"/>
      <c r="S115" s="12"/>
      <c r="T115" s="12"/>
      <c r="U115" s="13">
        <v>2.8345562857142858E-2</v>
      </c>
      <c r="V115" s="5">
        <v>4.1465509093877548</v>
      </c>
      <c r="W115" s="5">
        <v>2.9025856365714282</v>
      </c>
      <c r="X115" s="5">
        <v>1.2439652728163266</v>
      </c>
      <c r="Y115" s="5">
        <v>0.30000000000000004</v>
      </c>
      <c r="Z115" s="5"/>
      <c r="AA115" s="5" t="b">
        <v>1</v>
      </c>
      <c r="AB115" s="5"/>
      <c r="AC115" s="5" t="s">
        <v>234</v>
      </c>
      <c r="AD115" s="6" t="str">
        <f t="shared" si="5"/>
        <v>Malaysia</v>
      </c>
    </row>
    <row r="116" spans="2:30" x14ac:dyDescent="0.3">
      <c r="B116" s="9"/>
      <c r="C116" s="5" t="s">
        <v>235</v>
      </c>
      <c r="D116" s="5">
        <v>1.9137263794173336E-2</v>
      </c>
      <c r="E116" s="5">
        <v>5.411255411255411E-3</v>
      </c>
      <c r="F116" s="5">
        <v>146.28571428571428</v>
      </c>
      <c r="G116" s="5">
        <v>0.14285714285714285</v>
      </c>
      <c r="H116" s="11">
        <v>7.7303648732220164E-3</v>
      </c>
      <c r="I116" s="5">
        <v>1.1308419471684779</v>
      </c>
      <c r="J116" s="5">
        <v>0.79158936301793437</v>
      </c>
      <c r="K116" s="5">
        <v>0.33925258415054349</v>
      </c>
      <c r="L116" s="5">
        <v>0.3000000000000001</v>
      </c>
      <c r="M116" s="5" t="s">
        <v>8</v>
      </c>
      <c r="N116" s="5">
        <v>4</v>
      </c>
      <c r="O116" s="5">
        <v>4</v>
      </c>
      <c r="P116" s="5"/>
      <c r="Q116" s="5">
        <v>9.3039296757664106E-3</v>
      </c>
      <c r="R116" s="12"/>
      <c r="S116" s="12"/>
      <c r="T116" s="12"/>
      <c r="U116" s="13">
        <v>2.733894827739048E-2</v>
      </c>
      <c r="V116" s="5">
        <v>3.9992975765782646</v>
      </c>
      <c r="W116" s="5">
        <v>2.7995083036047852</v>
      </c>
      <c r="X116" s="5">
        <v>1.1997892729734794</v>
      </c>
      <c r="Y116" s="5">
        <v>0.3</v>
      </c>
      <c r="Z116" s="5"/>
      <c r="AA116" s="5" t="b">
        <v>1</v>
      </c>
      <c r="AB116" s="5"/>
      <c r="AC116" s="5" t="s">
        <v>236</v>
      </c>
      <c r="AD116" s="6" t="str">
        <f t="shared" si="5"/>
        <v>Panama</v>
      </c>
    </row>
    <row r="117" spans="2:30" x14ac:dyDescent="0.3">
      <c r="B117" s="9"/>
      <c r="C117" s="5" t="s">
        <v>237</v>
      </c>
      <c r="D117" s="5">
        <v>1.3753236E-2</v>
      </c>
      <c r="E117" s="5">
        <v>4.4999999999999997E-3</v>
      </c>
      <c r="F117" s="5">
        <v>146.28571428571428</v>
      </c>
      <c r="G117" s="5">
        <v>0.14285714285714285</v>
      </c>
      <c r="H117" s="11">
        <v>6.4285714285714285E-3</v>
      </c>
      <c r="I117" s="5">
        <v>0.94040816326530607</v>
      </c>
      <c r="J117" s="5">
        <v>0.65828571428571425</v>
      </c>
      <c r="K117" s="5">
        <v>0.28212244897959182</v>
      </c>
      <c r="L117" s="5">
        <v>0.3</v>
      </c>
      <c r="M117" s="5" t="s">
        <v>8</v>
      </c>
      <c r="N117" s="5">
        <v>5</v>
      </c>
      <c r="O117" s="5">
        <v>3</v>
      </c>
      <c r="P117" s="5"/>
      <c r="Q117" s="5">
        <v>9.3039296757664106E-3</v>
      </c>
      <c r="R117" s="12"/>
      <c r="S117" s="12"/>
      <c r="T117" s="12"/>
      <c r="U117" s="13">
        <v>1.9647480000000002E-2</v>
      </c>
      <c r="V117" s="5">
        <v>2.874145645714286</v>
      </c>
      <c r="W117" s="5">
        <v>2.0119019520000001</v>
      </c>
      <c r="X117" s="5">
        <v>0.86224369371428589</v>
      </c>
      <c r="Y117" s="5">
        <v>0.30000000000000004</v>
      </c>
      <c r="Z117" s="5"/>
      <c r="AA117" s="5" t="b">
        <v>1</v>
      </c>
      <c r="AB117" s="5"/>
      <c r="AC117" s="5" t="s">
        <v>238</v>
      </c>
      <c r="AD117" s="6" t="str">
        <f t="shared" si="5"/>
        <v>Singapore</v>
      </c>
    </row>
    <row r="118" spans="2:30" x14ac:dyDescent="0.3">
      <c r="B118" s="9"/>
      <c r="C118" s="5" t="s">
        <v>239</v>
      </c>
      <c r="D118" s="5">
        <v>9.9995249999999987E-3</v>
      </c>
      <c r="E118" s="5">
        <v>7.4999999999999997E-3</v>
      </c>
      <c r="F118" s="5">
        <v>146.28571428571428</v>
      </c>
      <c r="G118" s="5">
        <v>0.14285714285714285</v>
      </c>
      <c r="H118" s="11">
        <v>1.0714285714285714E-2</v>
      </c>
      <c r="I118" s="5">
        <v>1.5673469387755101</v>
      </c>
      <c r="J118" s="5">
        <v>1.097142857142857</v>
      </c>
      <c r="K118" s="5">
        <v>0.47020408163265315</v>
      </c>
      <c r="L118" s="5">
        <v>0.30000000000000004</v>
      </c>
      <c r="M118" s="5" t="s">
        <v>8</v>
      </c>
      <c r="N118" s="5">
        <v>8</v>
      </c>
      <c r="O118" s="5">
        <v>3</v>
      </c>
      <c r="P118" s="5"/>
      <c r="Q118" s="5">
        <v>9.3039296757664106E-3</v>
      </c>
      <c r="R118" s="12"/>
      <c r="S118" s="12"/>
      <c r="T118" s="12"/>
      <c r="U118" s="13">
        <v>1.4285035714285714E-2</v>
      </c>
      <c r="V118" s="5">
        <v>2.0896966530612242</v>
      </c>
      <c r="W118" s="5">
        <v>1.4627876571428569</v>
      </c>
      <c r="X118" s="5">
        <v>0.62690899591836735</v>
      </c>
      <c r="Y118" s="5">
        <v>0.30000000000000004</v>
      </c>
      <c r="Z118" s="5"/>
      <c r="AA118" s="5" t="b">
        <v>1</v>
      </c>
      <c r="AB118" s="5"/>
      <c r="AC118" s="5" t="s">
        <v>240</v>
      </c>
      <c r="AD118" s="6" t="str">
        <f t="shared" si="5"/>
        <v>Taiwan</v>
      </c>
    </row>
    <row r="119" spans="2:30" x14ac:dyDescent="0.3">
      <c r="B119" s="10" t="s">
        <v>331</v>
      </c>
      <c r="C119" s="5" t="s">
        <v>241</v>
      </c>
      <c r="D119" s="5">
        <v>1.6979999999999999E-2</v>
      </c>
      <c r="E119" s="5">
        <v>1.6979999999999999E-2</v>
      </c>
      <c r="F119" s="5">
        <v>60.235294117647058</v>
      </c>
      <c r="G119" s="5">
        <v>5.8823529411764705E-2</v>
      </c>
      <c r="H119" s="11">
        <v>2.4257142857142856E-2</v>
      </c>
      <c r="I119" s="5">
        <v>1.4611361344537814</v>
      </c>
      <c r="J119" s="5">
        <v>1.022795294117647</v>
      </c>
      <c r="K119" s="5">
        <v>0.43834084033613441</v>
      </c>
      <c r="L119" s="5">
        <v>0.3</v>
      </c>
      <c r="M119" s="5" t="s">
        <v>8</v>
      </c>
      <c r="N119" s="5">
        <v>3</v>
      </c>
      <c r="O119" s="5">
        <v>1</v>
      </c>
      <c r="P119" s="5"/>
      <c r="Q119" s="5">
        <v>2.3252265317805852E-2</v>
      </c>
      <c r="R119" s="12"/>
      <c r="S119" s="12"/>
      <c r="T119" s="12"/>
      <c r="U119" s="13">
        <v>2.4257142857142856E-2</v>
      </c>
      <c r="V119" s="5">
        <v>1.4611361344537814</v>
      </c>
      <c r="W119" s="5">
        <v>1.022795294117647</v>
      </c>
      <c r="X119" s="5">
        <v>0.43834084033613441</v>
      </c>
      <c r="Y119" s="5">
        <v>0.3</v>
      </c>
      <c r="Z119" s="5"/>
      <c r="AA119" s="5" t="b">
        <v>1</v>
      </c>
      <c r="AB119" s="5"/>
      <c r="AC119" s="5" t="s">
        <v>242</v>
      </c>
      <c r="AD119" s="6" t="str">
        <f t="shared" si="5"/>
        <v>Bermuda</v>
      </c>
    </row>
    <row r="120" spans="2:30" x14ac:dyDescent="0.3">
      <c r="B120" s="9"/>
      <c r="C120" s="5" t="s">
        <v>243</v>
      </c>
      <c r="D120" s="5">
        <v>7.889413599999999E-3</v>
      </c>
      <c r="E120" s="5">
        <v>2.2000000000000001E-3</v>
      </c>
      <c r="F120" s="5">
        <v>60.235294117647058</v>
      </c>
      <c r="G120" s="5">
        <v>5.8823529411764705E-2</v>
      </c>
      <c r="H120" s="11">
        <v>3.1428571428571434E-3</v>
      </c>
      <c r="I120" s="5">
        <v>0.18931092436974792</v>
      </c>
      <c r="J120" s="5">
        <v>0.13251764705882355</v>
      </c>
      <c r="K120" s="5">
        <v>5.6793277310924373E-2</v>
      </c>
      <c r="L120" s="5">
        <v>0.3</v>
      </c>
      <c r="M120" s="5" t="s">
        <v>8</v>
      </c>
      <c r="N120" s="5">
        <v>2</v>
      </c>
      <c r="O120" s="5">
        <v>2</v>
      </c>
      <c r="P120" s="5"/>
      <c r="Q120" s="5">
        <v>2.3252265317805852E-2</v>
      </c>
      <c r="R120" s="12"/>
      <c r="S120" s="12"/>
      <c r="T120" s="12"/>
      <c r="U120" s="13">
        <v>1.1270590857142857E-2</v>
      </c>
      <c r="V120" s="5">
        <v>0.67888735515966381</v>
      </c>
      <c r="W120" s="5">
        <v>0.47522114861176462</v>
      </c>
      <c r="X120" s="5">
        <v>0.20366620654789919</v>
      </c>
      <c r="Y120" s="5">
        <v>0.30000000000000004</v>
      </c>
      <c r="Z120" s="5"/>
      <c r="AA120" s="5" t="b">
        <v>1</v>
      </c>
      <c r="AB120" s="5"/>
      <c r="AC120" s="5" t="s">
        <v>244</v>
      </c>
      <c r="AD120" s="6" t="str">
        <f t="shared" si="5"/>
        <v>Faroe Islands</v>
      </c>
    </row>
    <row r="121" spans="2:30" x14ac:dyDescent="0.3">
      <c r="B121" s="9"/>
      <c r="C121" s="5" t="s">
        <v>245</v>
      </c>
      <c r="D121" s="5">
        <v>1.7610087500000003E-2</v>
      </c>
      <c r="E121" s="5">
        <v>7.4999999999999997E-3</v>
      </c>
      <c r="F121" s="5">
        <v>60.235294117647058</v>
      </c>
      <c r="G121" s="5">
        <v>5.8823529411764705E-2</v>
      </c>
      <c r="H121" s="11">
        <v>1.0714285714285714E-2</v>
      </c>
      <c r="I121" s="5">
        <v>0.64537815126050424</v>
      </c>
      <c r="J121" s="5">
        <v>0.4517647058823529</v>
      </c>
      <c r="K121" s="5">
        <v>0.19361344537815134</v>
      </c>
      <c r="L121" s="5">
        <v>0.3000000000000001</v>
      </c>
      <c r="M121" s="5" t="s">
        <v>8</v>
      </c>
      <c r="N121" s="5">
        <v>2</v>
      </c>
      <c r="O121" s="5">
        <v>2</v>
      </c>
      <c r="P121" s="5"/>
      <c r="Q121" s="5">
        <v>2.3252265317805852E-2</v>
      </c>
      <c r="R121" s="12"/>
      <c r="S121" s="12"/>
      <c r="T121" s="12"/>
      <c r="U121" s="13">
        <v>2.5157267857142864E-2</v>
      </c>
      <c r="V121" s="5">
        <v>1.515355428571429</v>
      </c>
      <c r="W121" s="5">
        <v>1.0607488000000003</v>
      </c>
      <c r="X121" s="5">
        <v>0.45460662857142875</v>
      </c>
      <c r="Y121" s="5">
        <v>0.30000000000000004</v>
      </c>
      <c r="Z121" s="5"/>
      <c r="AA121" s="5" t="b">
        <v>1</v>
      </c>
      <c r="AB121" s="5"/>
      <c r="AC121" s="5" t="s">
        <v>246</v>
      </c>
      <c r="AD121" s="6" t="str">
        <f t="shared" si="5"/>
        <v>Fiji</v>
      </c>
    </row>
    <row r="122" spans="2:30" x14ac:dyDescent="0.3">
      <c r="B122" s="9"/>
      <c r="C122" s="5" t="s">
        <v>247</v>
      </c>
      <c r="D122" s="5">
        <v>4.4999999999999997E-3</v>
      </c>
      <c r="E122" s="5">
        <v>4.4999999999999997E-3</v>
      </c>
      <c r="F122" s="5">
        <v>60.235294117647058</v>
      </c>
      <c r="G122" s="5">
        <v>5.8823529411764705E-2</v>
      </c>
      <c r="H122" s="11">
        <v>6.4285714285714285E-3</v>
      </c>
      <c r="I122" s="5">
        <v>0.38722689075630251</v>
      </c>
      <c r="J122" s="5">
        <v>0.27105882352941174</v>
      </c>
      <c r="K122" s="5">
        <v>0.11616806722689077</v>
      </c>
      <c r="L122" s="5">
        <v>0.30000000000000004</v>
      </c>
      <c r="M122" s="5" t="s">
        <v>8</v>
      </c>
      <c r="N122" s="5">
        <v>1</v>
      </c>
      <c r="O122" s="5">
        <v>1</v>
      </c>
      <c r="P122" s="5"/>
      <c r="Q122" s="5">
        <v>2.3252265317805852E-2</v>
      </c>
      <c r="R122" s="12"/>
      <c r="S122" s="12"/>
      <c r="T122" s="12"/>
      <c r="U122" s="13">
        <v>6.4285714285714285E-3</v>
      </c>
      <c r="V122" s="5">
        <v>0.38722689075630251</v>
      </c>
      <c r="W122" s="5">
        <v>0.27105882352941174</v>
      </c>
      <c r="X122" s="5">
        <v>0.11616806722689077</v>
      </c>
      <c r="Y122" s="5">
        <v>0.30000000000000004</v>
      </c>
      <c r="Z122" s="5"/>
      <c r="AA122" s="5" t="b">
        <v>1</v>
      </c>
      <c r="AB122" s="5"/>
      <c r="AC122" s="5" t="s">
        <v>248</v>
      </c>
      <c r="AD122" s="6" t="str">
        <f t="shared" si="5"/>
        <v>Finland Aland</v>
      </c>
    </row>
    <row r="123" spans="2:30" x14ac:dyDescent="0.3">
      <c r="B123" s="9"/>
      <c r="C123" s="5" t="s">
        <v>249</v>
      </c>
      <c r="D123" s="5">
        <v>0.84846033857142833</v>
      </c>
      <c r="E123" s="5">
        <v>0.03</v>
      </c>
      <c r="F123" s="5">
        <v>60.235294117647058</v>
      </c>
      <c r="G123" s="5">
        <v>5.8823529411764705E-2</v>
      </c>
      <c r="H123" s="11">
        <v>4.2857142857142858E-2</v>
      </c>
      <c r="I123" s="5">
        <v>2.581512605042017</v>
      </c>
      <c r="J123" s="5">
        <v>1.8070588235294116</v>
      </c>
      <c r="K123" s="5">
        <v>0.77445378151260535</v>
      </c>
      <c r="L123" s="5">
        <v>0.3000000000000001</v>
      </c>
      <c r="M123" s="5" t="s">
        <v>8</v>
      </c>
      <c r="N123" s="5">
        <v>2</v>
      </c>
      <c r="O123" s="5">
        <v>2</v>
      </c>
      <c r="P123" s="5"/>
      <c r="Q123" s="5">
        <v>2.3252265317805852E-2</v>
      </c>
      <c r="R123" s="12"/>
      <c r="S123" s="12"/>
      <c r="T123" s="12"/>
      <c r="U123" s="13">
        <v>1.2120861979591835</v>
      </c>
      <c r="V123" s="5">
        <v>73.010368630011996</v>
      </c>
      <c r="W123" s="5">
        <v>51.107258041008386</v>
      </c>
      <c r="X123" s="5">
        <v>21.90311058900361</v>
      </c>
      <c r="Y123" s="5">
        <v>0.30000000000000016</v>
      </c>
      <c r="Z123" s="5"/>
      <c r="AA123" s="5" t="b">
        <v>1</v>
      </c>
      <c r="AB123" s="5"/>
      <c r="AC123" s="5" t="s">
        <v>250</v>
      </c>
      <c r="AD123" s="6" t="str">
        <f t="shared" si="5"/>
        <v>French Polynesia</v>
      </c>
    </row>
    <row r="124" spans="2:30" x14ac:dyDescent="0.3">
      <c r="B124" s="9"/>
      <c r="C124" s="5" t="s">
        <v>251</v>
      </c>
      <c r="D124" s="5">
        <v>3.0629380393500001</v>
      </c>
      <c r="E124" s="5">
        <v>4.3569999999999998E-2</v>
      </c>
      <c r="F124" s="5">
        <v>60.235294117647058</v>
      </c>
      <c r="G124" s="5">
        <v>5.8823529411764705E-2</v>
      </c>
      <c r="H124" s="11">
        <v>6.2242857142857141E-2</v>
      </c>
      <c r="I124" s="5">
        <v>3.7492168067226888</v>
      </c>
      <c r="J124" s="5">
        <v>2.6244517647058823</v>
      </c>
      <c r="K124" s="5">
        <v>1.1247650420168065</v>
      </c>
      <c r="L124" s="5">
        <v>0.3</v>
      </c>
      <c r="M124" s="5" t="s">
        <v>8</v>
      </c>
      <c r="N124" s="5">
        <v>6</v>
      </c>
      <c r="O124" s="5">
        <v>3</v>
      </c>
      <c r="P124" s="5"/>
      <c r="Q124" s="5">
        <v>2.3252265317805852E-2</v>
      </c>
      <c r="R124" s="12"/>
      <c r="S124" s="12"/>
      <c r="T124" s="12"/>
      <c r="U124" s="13">
        <v>4.0629380393499996</v>
      </c>
      <c r="V124" s="5">
        <v>244.73226778202351</v>
      </c>
      <c r="W124" s="5">
        <v>184.49697366437647</v>
      </c>
      <c r="X124" s="5">
        <v>60.235294117647044</v>
      </c>
      <c r="Y124" s="5">
        <v>0.24612730745950104</v>
      </c>
      <c r="Z124" s="5"/>
      <c r="AA124" s="5" t="b">
        <v>1</v>
      </c>
      <c r="AB124" s="5"/>
      <c r="AC124" s="5" t="s">
        <v>252</v>
      </c>
      <c r="AD124" s="6" t="str">
        <f t="shared" si="5"/>
        <v>Guam</v>
      </c>
    </row>
    <row r="125" spans="2:30" x14ac:dyDescent="0.3">
      <c r="B125" s="9"/>
      <c r="C125" s="5" t="s">
        <v>253</v>
      </c>
      <c r="D125" s="5">
        <v>4.2735042735042731E-3</v>
      </c>
      <c r="E125" s="5">
        <v>4.2735042735042731E-3</v>
      </c>
      <c r="F125" s="5">
        <v>60.235294117647058</v>
      </c>
      <c r="G125" s="5">
        <v>5.8823529411764705E-2</v>
      </c>
      <c r="H125" s="11">
        <v>6.105006105006105E-3</v>
      </c>
      <c r="I125" s="5">
        <v>0.36773683832507359</v>
      </c>
      <c r="J125" s="5">
        <v>0.25741578682755151</v>
      </c>
      <c r="K125" s="5">
        <v>0.11032105149752208</v>
      </c>
      <c r="L125" s="5">
        <v>0.3</v>
      </c>
      <c r="M125" s="5" t="s">
        <v>8</v>
      </c>
      <c r="N125" s="5">
        <v>4</v>
      </c>
      <c r="O125" s="5">
        <v>1</v>
      </c>
      <c r="P125" s="5"/>
      <c r="Q125" s="5">
        <v>2.3252265317805852E-2</v>
      </c>
      <c r="R125" s="12"/>
      <c r="S125" s="12"/>
      <c r="T125" s="12"/>
      <c r="U125" s="13">
        <v>6.105006105006105E-3</v>
      </c>
      <c r="V125" s="5">
        <v>0.36773683832507359</v>
      </c>
      <c r="W125" s="5">
        <v>0.25741578682755151</v>
      </c>
      <c r="X125" s="5">
        <v>0.11032105149752208</v>
      </c>
      <c r="Y125" s="5">
        <v>0.3</v>
      </c>
      <c r="Z125" s="5"/>
      <c r="AA125" s="5" t="b">
        <v>1</v>
      </c>
      <c r="AB125" s="5"/>
      <c r="AC125" s="5" t="s">
        <v>254</v>
      </c>
      <c r="AD125" s="6" t="str">
        <f t="shared" si="5"/>
        <v>Guernsey</v>
      </c>
    </row>
    <row r="126" spans="2:30" x14ac:dyDescent="0.3">
      <c r="B126" s="9"/>
      <c r="C126" s="5" t="s">
        <v>255</v>
      </c>
      <c r="D126" s="5">
        <v>5.3763440860215049E-3</v>
      </c>
      <c r="E126" s="5">
        <v>5.3763440860215049E-3</v>
      </c>
      <c r="F126" s="5">
        <v>60.235294117647058</v>
      </c>
      <c r="G126" s="5">
        <v>5.8823529411764705E-2</v>
      </c>
      <c r="H126" s="11">
        <v>7.6804915514592934E-3</v>
      </c>
      <c r="I126" s="5">
        <v>0.4626366675702539</v>
      </c>
      <c r="J126" s="5">
        <v>0.32384566729917769</v>
      </c>
      <c r="K126" s="5">
        <v>0.13879100027107621</v>
      </c>
      <c r="L126" s="5">
        <v>0.3000000000000001</v>
      </c>
      <c r="M126" s="5" t="s">
        <v>8</v>
      </c>
      <c r="N126" s="5">
        <v>3</v>
      </c>
      <c r="O126" s="5">
        <v>1</v>
      </c>
      <c r="P126" s="5"/>
      <c r="Q126" s="5">
        <v>2.3252265317805852E-2</v>
      </c>
      <c r="R126" s="12"/>
      <c r="S126" s="12"/>
      <c r="T126" s="12"/>
      <c r="U126" s="13">
        <v>7.6804915514592934E-3</v>
      </c>
      <c r="V126" s="5">
        <v>0.4626366675702539</v>
      </c>
      <c r="W126" s="5">
        <v>0.32384566729917769</v>
      </c>
      <c r="X126" s="5">
        <v>0.13879100027107621</v>
      </c>
      <c r="Y126" s="5">
        <v>0.3000000000000001</v>
      </c>
      <c r="Z126" s="5"/>
      <c r="AA126" s="5" t="b">
        <v>1</v>
      </c>
      <c r="AB126" s="5"/>
      <c r="AC126" s="5" t="s">
        <v>256</v>
      </c>
      <c r="AD126" s="6" t="str">
        <f t="shared" si="5"/>
        <v>Isle Of Man</v>
      </c>
    </row>
    <row r="127" spans="2:30" x14ac:dyDescent="0.3">
      <c r="B127" s="9"/>
      <c r="C127" s="5" t="s">
        <v>257</v>
      </c>
      <c r="D127" s="5">
        <v>4.1405627999999998E-3</v>
      </c>
      <c r="E127" s="5">
        <v>3.2000000000000002E-3</v>
      </c>
      <c r="F127" s="5">
        <v>60.235294117647058</v>
      </c>
      <c r="G127" s="5">
        <v>5.8823529411764705E-2</v>
      </c>
      <c r="H127" s="11">
        <v>4.5714285714285718E-3</v>
      </c>
      <c r="I127" s="5">
        <v>0.27536134453781513</v>
      </c>
      <c r="J127" s="5">
        <v>0.1927529411764706</v>
      </c>
      <c r="K127" s="5">
        <v>8.2608403361344535E-2</v>
      </c>
      <c r="L127" s="5">
        <v>0.3</v>
      </c>
      <c r="M127" s="5" t="s">
        <v>8</v>
      </c>
      <c r="N127" s="5">
        <v>5</v>
      </c>
      <c r="O127" s="5">
        <v>2</v>
      </c>
      <c r="P127" s="5"/>
      <c r="Q127" s="5">
        <v>2.3252265317805852E-2</v>
      </c>
      <c r="R127" s="12"/>
      <c r="S127" s="12"/>
      <c r="T127" s="12"/>
      <c r="U127" s="13">
        <v>5.915089714285714E-3</v>
      </c>
      <c r="V127" s="5">
        <v>0.3562971686722689</v>
      </c>
      <c r="W127" s="5">
        <v>0.24940801807058821</v>
      </c>
      <c r="X127" s="5">
        <v>0.10688915060168069</v>
      </c>
      <c r="Y127" s="5">
        <v>0.30000000000000004</v>
      </c>
      <c r="Z127" s="5"/>
      <c r="AA127" s="5" t="b">
        <v>1</v>
      </c>
      <c r="AB127" s="5"/>
      <c r="AC127" s="5" t="s">
        <v>258</v>
      </c>
      <c r="AD127" s="6" t="str">
        <f t="shared" si="5"/>
        <v>Jersey</v>
      </c>
    </row>
    <row r="128" spans="2:30" x14ac:dyDescent="0.3">
      <c r="B128" s="9"/>
      <c r="C128" s="5" t="s">
        <v>259</v>
      </c>
      <c r="D128" s="5">
        <v>4.6433050857473929E-2</v>
      </c>
      <c r="E128" s="5">
        <v>4.6431054461181925E-2</v>
      </c>
      <c r="F128" s="5">
        <v>60.235294117647058</v>
      </c>
      <c r="G128" s="5">
        <v>5.8823529411764705E-2</v>
      </c>
      <c r="H128" s="11">
        <v>6.6330077801688467E-2</v>
      </c>
      <c r="I128" s="5">
        <v>3.9954117452311171</v>
      </c>
      <c r="J128" s="5">
        <v>2.7967882216617816</v>
      </c>
      <c r="K128" s="5">
        <v>1.1986235235693354</v>
      </c>
      <c r="L128" s="5">
        <v>0.3000000000000001</v>
      </c>
      <c r="M128" s="5" t="s">
        <v>8</v>
      </c>
      <c r="N128" s="5">
        <v>4</v>
      </c>
      <c r="O128" s="5">
        <v>3</v>
      </c>
      <c r="P128" s="5"/>
      <c r="Q128" s="5">
        <v>2.3252265317805852E-2</v>
      </c>
      <c r="R128" s="12"/>
      <c r="S128" s="12"/>
      <c r="T128" s="12"/>
      <c r="U128" s="13">
        <v>6.6332929796391327E-2</v>
      </c>
      <c r="V128" s="5">
        <v>3.9955835359708658</v>
      </c>
      <c r="W128" s="5">
        <v>2.7969084751796061</v>
      </c>
      <c r="X128" s="5">
        <v>1.1986750607912597</v>
      </c>
      <c r="Y128" s="5">
        <v>0.3</v>
      </c>
      <c r="Z128" s="5"/>
      <c r="AA128" s="5" t="b">
        <v>1</v>
      </c>
      <c r="AB128" s="5"/>
      <c r="AC128" s="5" t="s">
        <v>260</v>
      </c>
      <c r="AD128" s="6" t="str">
        <f t="shared" si="5"/>
        <v>Madagascar</v>
      </c>
    </row>
    <row r="129" spans="2:30" x14ac:dyDescent="0.3">
      <c r="B129" s="9"/>
      <c r="C129" s="5" t="s">
        <v>261</v>
      </c>
      <c r="D129" s="5">
        <v>1.4173990680000002E-2</v>
      </c>
      <c r="E129" s="5">
        <v>7.4999999999999997E-3</v>
      </c>
      <c r="F129" s="5">
        <v>60.235294117647058</v>
      </c>
      <c r="G129" s="5">
        <v>5.8823529411764705E-2</v>
      </c>
      <c r="H129" s="11">
        <v>1.0714285714285714E-2</v>
      </c>
      <c r="I129" s="5">
        <v>0.64537815126050424</v>
      </c>
      <c r="J129" s="5">
        <v>0.4517647058823529</v>
      </c>
      <c r="K129" s="5">
        <v>0.19361344537815134</v>
      </c>
      <c r="L129" s="5">
        <v>0.3000000000000001</v>
      </c>
      <c r="M129" s="5" t="s">
        <v>8</v>
      </c>
      <c r="N129" s="5">
        <v>3</v>
      </c>
      <c r="O129" s="5">
        <v>2</v>
      </c>
      <c r="P129" s="5"/>
      <c r="Q129" s="5">
        <v>2.3252265317805852E-2</v>
      </c>
      <c r="R129" s="12"/>
      <c r="S129" s="12"/>
      <c r="T129" s="12"/>
      <c r="U129" s="13">
        <v>2.024855811428572E-2</v>
      </c>
      <c r="V129" s="5">
        <v>1.2196778534722692</v>
      </c>
      <c r="W129" s="5">
        <v>0.85377449743058831</v>
      </c>
      <c r="X129" s="5">
        <v>0.36590335604168089</v>
      </c>
      <c r="Y129" s="5">
        <v>0.3000000000000001</v>
      </c>
      <c r="Z129" s="5"/>
      <c r="AA129" s="5" t="b">
        <v>1</v>
      </c>
      <c r="AB129" s="5"/>
      <c r="AC129" s="5" t="s">
        <v>262</v>
      </c>
      <c r="AD129" s="6" t="str">
        <f t="shared" si="5"/>
        <v>Papua New Guinea</v>
      </c>
    </row>
    <row r="130" spans="2:30" x14ac:dyDescent="0.3">
      <c r="B130" s="9"/>
      <c r="C130" s="5" t="s">
        <v>263</v>
      </c>
      <c r="D130" s="5">
        <v>1.5001666279069767E-3</v>
      </c>
      <c r="E130" s="5">
        <v>1.5E-3</v>
      </c>
      <c r="F130" s="5">
        <v>60.235294117647058</v>
      </c>
      <c r="G130" s="5">
        <v>5.8823529411764705E-2</v>
      </c>
      <c r="H130" s="11">
        <v>3.0000000000000001E-3</v>
      </c>
      <c r="I130" s="5">
        <v>0.18070588235294119</v>
      </c>
      <c r="J130" s="5">
        <v>9.0352941176470594E-2</v>
      </c>
      <c r="K130" s="5">
        <v>9.0352941176470594E-2</v>
      </c>
      <c r="L130" s="5">
        <v>0.5</v>
      </c>
      <c r="M130" s="5" t="s">
        <v>8</v>
      </c>
      <c r="N130" s="5">
        <v>3</v>
      </c>
      <c r="O130" s="5">
        <v>3</v>
      </c>
      <c r="P130" s="5"/>
      <c r="Q130" s="5">
        <v>2.3252265317805852E-2</v>
      </c>
      <c r="R130" s="12"/>
      <c r="S130" s="12"/>
      <c r="T130" s="12"/>
      <c r="U130" s="13">
        <v>3.0000000000000001E-3</v>
      </c>
      <c r="V130" s="5">
        <v>0.18070588235294119</v>
      </c>
      <c r="W130" s="5">
        <v>9.0362978057455537E-2</v>
      </c>
      <c r="X130" s="5">
        <v>9.0342904295485651E-2</v>
      </c>
      <c r="Y130" s="5">
        <v>0.49994445736434112</v>
      </c>
      <c r="Z130" s="5"/>
      <c r="AA130" s="5" t="b">
        <v>1</v>
      </c>
      <c r="AB130" s="5"/>
      <c r="AC130" s="5" t="s">
        <v>264</v>
      </c>
      <c r="AD130" s="6" t="str">
        <f t="shared" si="5"/>
        <v>Reunion</v>
      </c>
    </row>
    <row r="131" spans="2:30" x14ac:dyDescent="0.3">
      <c r="B131" s="9"/>
      <c r="C131" s="5" t="s">
        <v>265</v>
      </c>
      <c r="D131" s="5">
        <v>1.1942083650000001E-2</v>
      </c>
      <c r="E131" s="5">
        <v>7.4999999999999997E-3</v>
      </c>
      <c r="F131" s="5">
        <v>60.235294117647058</v>
      </c>
      <c r="G131" s="5">
        <v>5.8823529411764705E-2</v>
      </c>
      <c r="H131" s="11">
        <v>1.0714285714285714E-2</v>
      </c>
      <c r="I131" s="5">
        <v>0.64537815126050424</v>
      </c>
      <c r="J131" s="5">
        <v>0.4517647058823529</v>
      </c>
      <c r="K131" s="5">
        <v>0.19361344537815134</v>
      </c>
      <c r="L131" s="5">
        <v>0.3000000000000001</v>
      </c>
      <c r="M131" s="5" t="s">
        <v>8</v>
      </c>
      <c r="N131" s="5">
        <v>2</v>
      </c>
      <c r="O131" s="5">
        <v>2</v>
      </c>
      <c r="P131" s="5"/>
      <c r="Q131" s="5">
        <v>2.3252265317805852E-2</v>
      </c>
      <c r="R131" s="12"/>
      <c r="S131" s="12"/>
      <c r="T131" s="12"/>
      <c r="U131" s="13">
        <v>1.7060119500000002E-2</v>
      </c>
      <c r="V131" s="5">
        <v>1.0276213157647061</v>
      </c>
      <c r="W131" s="5">
        <v>0.71933492103529417</v>
      </c>
      <c r="X131" s="5">
        <v>0.30828639472941188</v>
      </c>
      <c r="Y131" s="5">
        <v>0.30000000000000004</v>
      </c>
      <c r="Z131" s="5"/>
      <c r="AA131" s="5" t="b">
        <v>1</v>
      </c>
      <c r="AB131" s="5"/>
      <c r="AC131" s="5" t="s">
        <v>266</v>
      </c>
      <c r="AD131" s="6" t="str">
        <f t="shared" si="5"/>
        <v>Samoa</v>
      </c>
    </row>
    <row r="132" spans="2:30" x14ac:dyDescent="0.3">
      <c r="B132" s="9"/>
      <c r="C132" s="5" t="s">
        <v>267</v>
      </c>
      <c r="D132" s="5">
        <v>6.1615998015666286E-2</v>
      </c>
      <c r="E132" s="5">
        <v>4.6431054461181925E-2</v>
      </c>
      <c r="F132" s="5">
        <v>60.235294117647058</v>
      </c>
      <c r="G132" s="5">
        <v>5.8823529411764705E-2</v>
      </c>
      <c r="H132" s="11">
        <v>6.6330077801688467E-2</v>
      </c>
      <c r="I132" s="5">
        <v>3.9954117452311171</v>
      </c>
      <c r="J132" s="5">
        <v>2.7967882216617816</v>
      </c>
      <c r="K132" s="5">
        <v>1.1986235235693354</v>
      </c>
      <c r="L132" s="5">
        <v>0.3000000000000001</v>
      </c>
      <c r="M132" s="5" t="s">
        <v>8</v>
      </c>
      <c r="N132" s="5">
        <v>2</v>
      </c>
      <c r="O132" s="5">
        <v>2</v>
      </c>
      <c r="P132" s="5"/>
      <c r="Q132" s="5">
        <v>2.3252265317805852E-2</v>
      </c>
      <c r="R132" s="12"/>
      <c r="S132" s="12"/>
      <c r="T132" s="12"/>
      <c r="U132" s="13">
        <v>8.80228543080947E-2</v>
      </c>
      <c r="V132" s="5">
        <v>5.302082518322881</v>
      </c>
      <c r="W132" s="5">
        <v>3.7114577628260164</v>
      </c>
      <c r="X132" s="5">
        <v>1.5906247554968647</v>
      </c>
      <c r="Y132" s="5">
        <v>0.30000000000000004</v>
      </c>
      <c r="Z132" s="5"/>
      <c r="AA132" s="5" t="b">
        <v>1</v>
      </c>
      <c r="AB132" s="5"/>
      <c r="AC132" s="5" t="s">
        <v>268</v>
      </c>
      <c r="AD132" s="6" t="str">
        <f t="shared" si="5"/>
        <v>Seychelles</v>
      </c>
    </row>
    <row r="133" spans="2:30" x14ac:dyDescent="0.3">
      <c r="B133" s="9"/>
      <c r="C133" s="5" t="s">
        <v>269</v>
      </c>
      <c r="D133" s="5">
        <v>3.474E-2</v>
      </c>
      <c r="E133" s="5">
        <v>3.474E-2</v>
      </c>
      <c r="F133" s="5">
        <v>60.235294117647058</v>
      </c>
      <c r="G133" s="5">
        <v>5.8823529411764705E-2</v>
      </c>
      <c r="H133" s="11">
        <v>4.9628571428571432E-2</v>
      </c>
      <c r="I133" s="5">
        <v>2.9893915966386557</v>
      </c>
      <c r="J133" s="5">
        <v>2.0925741176470587</v>
      </c>
      <c r="K133" s="5">
        <v>0.89681747899159703</v>
      </c>
      <c r="L133" s="5">
        <v>0.3000000000000001</v>
      </c>
      <c r="M133" s="5" t="s">
        <v>8</v>
      </c>
      <c r="N133" s="5">
        <v>2</v>
      </c>
      <c r="O133" s="5">
        <v>1</v>
      </c>
      <c r="P133" s="5"/>
      <c r="Q133" s="5">
        <v>2.3252265317805852E-2</v>
      </c>
      <c r="R133" s="12"/>
      <c r="S133" s="12"/>
      <c r="T133" s="12"/>
      <c r="U133" s="13">
        <v>4.9628571428571432E-2</v>
      </c>
      <c r="V133" s="5">
        <v>2.9893915966386557</v>
      </c>
      <c r="W133" s="5">
        <v>2.0925741176470587</v>
      </c>
      <c r="X133" s="5">
        <v>0.89681747899159703</v>
      </c>
      <c r="Y133" s="5">
        <v>0.3000000000000001</v>
      </c>
      <c r="Z133" s="5"/>
      <c r="AA133" s="5" t="b">
        <v>1</v>
      </c>
      <c r="AB133" s="5"/>
      <c r="AC133" s="5" t="s">
        <v>270</v>
      </c>
      <c r="AD133" s="6" t="str">
        <f t="shared" si="5"/>
        <v>Solomon Islands</v>
      </c>
    </row>
    <row r="134" spans="2:30" x14ac:dyDescent="0.3">
      <c r="B134" s="9"/>
      <c r="C134" s="5" t="s">
        <v>271</v>
      </c>
      <c r="D134" s="5">
        <v>7.87579601E-3</v>
      </c>
      <c r="E134" s="5">
        <v>7.4999999999999997E-3</v>
      </c>
      <c r="F134" s="5">
        <v>60.235294117647058</v>
      </c>
      <c r="G134" s="5">
        <v>5.8823529411764705E-2</v>
      </c>
      <c r="H134" s="11">
        <v>1.0714285714285714E-2</v>
      </c>
      <c r="I134" s="5">
        <v>0.64537815126050424</v>
      </c>
      <c r="J134" s="5">
        <v>0.4517647058823529</v>
      </c>
      <c r="K134" s="5">
        <v>0.19361344537815134</v>
      </c>
      <c r="L134" s="5">
        <v>0.3000000000000001</v>
      </c>
      <c r="M134" s="5" t="s">
        <v>8</v>
      </c>
      <c r="N134" s="5">
        <v>2</v>
      </c>
      <c r="O134" s="5">
        <v>2</v>
      </c>
      <c r="P134" s="5"/>
      <c r="Q134" s="5">
        <v>2.3252265317805852E-2</v>
      </c>
      <c r="R134" s="12"/>
      <c r="S134" s="12"/>
      <c r="T134" s="12"/>
      <c r="U134" s="13">
        <v>1.1251137157142857E-2</v>
      </c>
      <c r="V134" s="5">
        <v>0.67771555581848741</v>
      </c>
      <c r="W134" s="5">
        <v>0.47440088907294115</v>
      </c>
      <c r="X134" s="5">
        <v>0.20331466674554627</v>
      </c>
      <c r="Y134" s="5">
        <v>0.30000000000000004</v>
      </c>
      <c r="Z134" s="5"/>
      <c r="AA134" s="5" t="b">
        <v>1</v>
      </c>
      <c r="AB134" s="5"/>
      <c r="AC134" s="5" t="s">
        <v>272</v>
      </c>
      <c r="AD134" s="6" t="str">
        <f t="shared" si="5"/>
        <v>Tonga</v>
      </c>
    </row>
    <row r="135" spans="2:30" x14ac:dyDescent="0.3">
      <c r="B135" s="9"/>
      <c r="C135" s="5" t="s">
        <v>273</v>
      </c>
      <c r="D135" s="5">
        <v>7.9804196699999989E-3</v>
      </c>
      <c r="E135" s="5">
        <v>7.4999999999999997E-3</v>
      </c>
      <c r="F135" s="5">
        <v>60.235294117647058</v>
      </c>
      <c r="G135" s="5">
        <v>5.8823529411764705E-2</v>
      </c>
      <c r="H135" s="11">
        <v>1.0714285714285714E-2</v>
      </c>
      <c r="I135" s="5">
        <v>0.64537815126050424</v>
      </c>
      <c r="J135" s="5">
        <v>0.4517647058823529</v>
      </c>
      <c r="K135" s="5">
        <v>0.19361344537815134</v>
      </c>
      <c r="L135" s="5">
        <v>0.3000000000000001</v>
      </c>
      <c r="M135" s="5" t="s">
        <v>8</v>
      </c>
      <c r="N135" s="5">
        <v>3</v>
      </c>
      <c r="O135" s="5">
        <v>2</v>
      </c>
      <c r="P135" s="5"/>
      <c r="Q135" s="5">
        <v>2.3252265317805852E-2</v>
      </c>
      <c r="R135" s="12"/>
      <c r="S135" s="12"/>
      <c r="T135" s="12"/>
      <c r="U135" s="13">
        <v>1.1400599528571427E-2</v>
      </c>
      <c r="V135" s="5">
        <v>0.68671846572100825</v>
      </c>
      <c r="W135" s="5">
        <v>0.48070292600470582</v>
      </c>
      <c r="X135" s="5">
        <v>0.20601553971630243</v>
      </c>
      <c r="Y135" s="5">
        <v>0.29999999999999993</v>
      </c>
      <c r="Z135" s="5"/>
      <c r="AA135" s="5" t="b">
        <v>1</v>
      </c>
      <c r="AB135" s="5"/>
      <c r="AC135" s="5" t="s">
        <v>274</v>
      </c>
      <c r="AD135" s="6" t="str">
        <f t="shared" si="5"/>
        <v>Vanuatu</v>
      </c>
    </row>
    <row r="136" spans="2:30" x14ac:dyDescent="0.3">
      <c r="B136" s="10" t="s">
        <v>332</v>
      </c>
      <c r="C136" s="5" t="s">
        <v>275</v>
      </c>
      <c r="D136" s="5">
        <v>9.9616711278195484E-3</v>
      </c>
      <c r="E136" s="5">
        <v>5.0000000000000001E-3</v>
      </c>
      <c r="F136" s="5">
        <v>85.333333333333329</v>
      </c>
      <c r="G136" s="5">
        <v>8.3333333333333329E-2</v>
      </c>
      <c r="H136" s="11">
        <v>7.1428571428571435E-3</v>
      </c>
      <c r="I136" s="5">
        <v>0.60952380952380958</v>
      </c>
      <c r="J136" s="5">
        <v>0.42666666666666664</v>
      </c>
      <c r="K136" s="5">
        <v>0.18285714285714294</v>
      </c>
      <c r="L136" s="5">
        <v>0.3000000000000001</v>
      </c>
      <c r="M136" s="5" t="s">
        <v>8</v>
      </c>
      <c r="N136" s="5">
        <v>4</v>
      </c>
      <c r="O136" s="5">
        <v>3</v>
      </c>
      <c r="P136" s="5"/>
      <c r="Q136" s="5">
        <v>1.5046261605258794E-2</v>
      </c>
      <c r="R136" s="12"/>
      <c r="S136" s="12"/>
      <c r="T136" s="12"/>
      <c r="U136" s="13">
        <v>1.4230958754027927E-2</v>
      </c>
      <c r="V136" s="5">
        <v>1.214375147010383</v>
      </c>
      <c r="W136" s="5">
        <v>0.85006260290726809</v>
      </c>
      <c r="X136" s="5">
        <v>0.36431254410311487</v>
      </c>
      <c r="Y136" s="5">
        <v>0.3</v>
      </c>
      <c r="Z136" s="5"/>
      <c r="AA136" s="5" t="b">
        <v>1</v>
      </c>
      <c r="AB136" s="5"/>
      <c r="AC136" s="5" t="s">
        <v>276</v>
      </c>
      <c r="AD136" s="6" t="str">
        <f t="shared" si="5"/>
        <v>Bahrain</v>
      </c>
    </row>
    <row r="137" spans="2:30" x14ac:dyDescent="0.3">
      <c r="B137" s="9"/>
      <c r="C137" s="5" t="s">
        <v>277</v>
      </c>
      <c r="D137" s="5">
        <v>1.0609986373626375E-2</v>
      </c>
      <c r="E137" s="5">
        <v>0.01</v>
      </c>
      <c r="F137" s="5">
        <v>85.333333333333329</v>
      </c>
      <c r="G137" s="5">
        <v>8.3333333333333329E-2</v>
      </c>
      <c r="H137" s="11">
        <v>1.4285714285714287E-2</v>
      </c>
      <c r="I137" s="5">
        <v>1.2190476190476192</v>
      </c>
      <c r="J137" s="5">
        <v>0.85333333333333328</v>
      </c>
      <c r="K137" s="5">
        <v>0.36571428571428588</v>
      </c>
      <c r="L137" s="5">
        <v>0.3000000000000001</v>
      </c>
      <c r="M137" s="5" t="s">
        <v>8</v>
      </c>
      <c r="N137" s="5">
        <v>4</v>
      </c>
      <c r="O137" s="5">
        <v>3</v>
      </c>
      <c r="P137" s="5"/>
      <c r="Q137" s="5">
        <v>1.5046261605258794E-2</v>
      </c>
      <c r="R137" s="12"/>
      <c r="S137" s="12"/>
      <c r="T137" s="12"/>
      <c r="U137" s="13">
        <v>1.5157123390894821E-2</v>
      </c>
      <c r="V137" s="5">
        <v>1.2934078626896914</v>
      </c>
      <c r="W137" s="5">
        <v>0.90538550388278394</v>
      </c>
      <c r="X137" s="5">
        <v>0.3880223588069075</v>
      </c>
      <c r="Y137" s="5">
        <v>0.30000000000000004</v>
      </c>
      <c r="Z137" s="5"/>
      <c r="AA137" s="5" t="b">
        <v>1</v>
      </c>
      <c r="AB137" s="5"/>
      <c r="AC137" s="5" t="s">
        <v>278</v>
      </c>
      <c r="AD137" s="6" t="str">
        <f t="shared" si="5"/>
        <v>Georgia</v>
      </c>
    </row>
    <row r="138" spans="2:30" x14ac:dyDescent="0.3">
      <c r="B138" s="9"/>
      <c r="C138" s="5" t="s">
        <v>279</v>
      </c>
      <c r="D138" s="5">
        <v>4.2140331000000003E-2</v>
      </c>
      <c r="E138" s="5">
        <v>1.8610000000000002E-2</v>
      </c>
      <c r="F138" s="5">
        <v>85.333333333333329</v>
      </c>
      <c r="G138" s="5">
        <v>8.3333333333333329E-2</v>
      </c>
      <c r="H138" s="11">
        <v>2.6585714285714289E-2</v>
      </c>
      <c r="I138" s="5">
        <v>2.268647619047619</v>
      </c>
      <c r="J138" s="5">
        <v>1.5880533333333333</v>
      </c>
      <c r="K138" s="5">
        <v>0.68059428571428571</v>
      </c>
      <c r="L138" s="5">
        <v>0.3</v>
      </c>
      <c r="M138" s="5" t="s">
        <v>8</v>
      </c>
      <c r="N138" s="5">
        <v>5</v>
      </c>
      <c r="O138" s="5">
        <v>2</v>
      </c>
      <c r="P138" s="5"/>
      <c r="Q138" s="5">
        <v>1.5046261605258794E-2</v>
      </c>
      <c r="R138" s="12"/>
      <c r="S138" s="12"/>
      <c r="T138" s="12"/>
      <c r="U138" s="13">
        <v>6.0200472857142868E-2</v>
      </c>
      <c r="V138" s="5">
        <v>5.1371070171428581</v>
      </c>
      <c r="W138" s="5">
        <v>3.595974912</v>
      </c>
      <c r="X138" s="5">
        <v>1.5411321051428581</v>
      </c>
      <c r="Y138" s="5">
        <v>0.30000000000000016</v>
      </c>
      <c r="Z138" s="5"/>
      <c r="AA138" s="5" t="b">
        <v>1</v>
      </c>
      <c r="AB138" s="5"/>
      <c r="AC138" s="5" t="s">
        <v>280</v>
      </c>
      <c r="AD138" s="6" t="str">
        <f t="shared" si="5"/>
        <v>Iran Islamic Republic Of</v>
      </c>
    </row>
    <row r="139" spans="2:30" x14ac:dyDescent="0.3">
      <c r="B139" s="9"/>
      <c r="C139" s="5" t="s">
        <v>281</v>
      </c>
      <c r="D139" s="5">
        <v>5.0880087500000002E-3</v>
      </c>
      <c r="E139" s="5">
        <v>5.0000000000000001E-3</v>
      </c>
      <c r="F139" s="5">
        <v>85.333333333333329</v>
      </c>
      <c r="G139" s="5">
        <v>8.3333333333333329E-2</v>
      </c>
      <c r="H139" s="11">
        <v>7.1428571428571435E-3</v>
      </c>
      <c r="I139" s="5">
        <v>0.60952380952380958</v>
      </c>
      <c r="J139" s="5">
        <v>0.42666666666666664</v>
      </c>
      <c r="K139" s="5">
        <v>0.18285714285714294</v>
      </c>
      <c r="L139" s="5">
        <v>0.3000000000000001</v>
      </c>
      <c r="M139" s="5" t="s">
        <v>8</v>
      </c>
      <c r="N139" s="5">
        <v>4</v>
      </c>
      <c r="O139" s="5">
        <v>3</v>
      </c>
      <c r="P139" s="5"/>
      <c r="Q139" s="5">
        <v>1.5046261605258794E-2</v>
      </c>
      <c r="R139" s="12"/>
      <c r="S139" s="12"/>
      <c r="T139" s="12"/>
      <c r="U139" s="13">
        <v>7.2685839285714293E-3</v>
      </c>
      <c r="V139" s="5">
        <v>0.62025249523809523</v>
      </c>
      <c r="W139" s="5">
        <v>0.43417674666666667</v>
      </c>
      <c r="X139" s="5">
        <v>0.18607574857142856</v>
      </c>
      <c r="Y139" s="5">
        <v>0.3</v>
      </c>
      <c r="Z139" s="5"/>
      <c r="AA139" s="5" t="b">
        <v>1</v>
      </c>
      <c r="AB139" s="5"/>
      <c r="AC139" s="5" t="s">
        <v>282</v>
      </c>
      <c r="AD139" s="6" t="str">
        <f t="shared" si="5"/>
        <v>Iraq</v>
      </c>
    </row>
    <row r="140" spans="2:30" x14ac:dyDescent="0.3">
      <c r="B140" s="9"/>
      <c r="C140" s="5" t="s">
        <v>283</v>
      </c>
      <c r="D140" s="5">
        <v>8.1591973826223123E-3</v>
      </c>
      <c r="E140" s="5">
        <v>7.0794824399260624E-3</v>
      </c>
      <c r="F140" s="5">
        <v>85.333333333333329</v>
      </c>
      <c r="G140" s="5">
        <v>8.3333333333333329E-2</v>
      </c>
      <c r="H140" s="11">
        <v>1.0113546342751519E-2</v>
      </c>
      <c r="I140" s="5">
        <v>0.86302262124812956</v>
      </c>
      <c r="J140" s="5">
        <v>0.60411583487369058</v>
      </c>
      <c r="K140" s="5">
        <v>0.25890678637443898</v>
      </c>
      <c r="L140" s="5">
        <v>0.30000000000000016</v>
      </c>
      <c r="M140" s="5" t="s">
        <v>8</v>
      </c>
      <c r="N140" s="5">
        <v>5</v>
      </c>
      <c r="O140" s="5">
        <v>3</v>
      </c>
      <c r="P140" s="5"/>
      <c r="Q140" s="5">
        <v>1.5046261605258794E-2</v>
      </c>
      <c r="R140" s="12"/>
      <c r="S140" s="12"/>
      <c r="T140" s="12"/>
      <c r="U140" s="13">
        <v>1.1655996260889019E-2</v>
      </c>
      <c r="V140" s="5">
        <v>0.9946450142625296</v>
      </c>
      <c r="W140" s="5">
        <v>0.69625150998377061</v>
      </c>
      <c r="X140" s="5">
        <v>0.29839350427875899</v>
      </c>
      <c r="Y140" s="5">
        <v>0.3000000000000001</v>
      </c>
      <c r="Z140" s="5"/>
      <c r="AA140" s="5" t="b">
        <v>1</v>
      </c>
      <c r="AB140" s="5"/>
      <c r="AC140" s="5" t="s">
        <v>284</v>
      </c>
      <c r="AD140" s="6" t="str">
        <f t="shared" si="5"/>
        <v>Israel</v>
      </c>
    </row>
    <row r="141" spans="2:30" x14ac:dyDescent="0.3">
      <c r="B141" s="9"/>
      <c r="C141" s="5" t="s">
        <v>285</v>
      </c>
      <c r="D141" s="5">
        <v>6.8693580000000016E-3</v>
      </c>
      <c r="E141" s="5">
        <v>5.0000000000000001E-3</v>
      </c>
      <c r="F141" s="5">
        <v>85.333333333333329</v>
      </c>
      <c r="G141" s="5">
        <v>8.3333333333333329E-2</v>
      </c>
      <c r="H141" s="11">
        <v>7.1428571428571435E-3</v>
      </c>
      <c r="I141" s="5">
        <v>0.60952380952380958</v>
      </c>
      <c r="J141" s="5">
        <v>0.42666666666666664</v>
      </c>
      <c r="K141" s="5">
        <v>0.18285714285714294</v>
      </c>
      <c r="L141" s="5">
        <v>0.3000000000000001</v>
      </c>
      <c r="M141" s="5" t="s">
        <v>8</v>
      </c>
      <c r="N141" s="5">
        <v>3</v>
      </c>
      <c r="O141" s="5">
        <v>3</v>
      </c>
      <c r="P141" s="5"/>
      <c r="Q141" s="5">
        <v>1.5046261605258794E-2</v>
      </c>
      <c r="R141" s="12"/>
      <c r="S141" s="12"/>
      <c r="T141" s="12"/>
      <c r="U141" s="13">
        <v>9.813368571428574E-3</v>
      </c>
      <c r="V141" s="5">
        <v>0.83740745142857165</v>
      </c>
      <c r="W141" s="5">
        <v>0.58618521600000006</v>
      </c>
      <c r="X141" s="5">
        <v>0.25122223542857158</v>
      </c>
      <c r="Y141" s="5">
        <v>0.3000000000000001</v>
      </c>
      <c r="Z141" s="5"/>
      <c r="AA141" s="5" t="b">
        <v>1</v>
      </c>
      <c r="AB141" s="5"/>
      <c r="AC141" s="5" t="s">
        <v>286</v>
      </c>
      <c r="AD141" s="6" t="str">
        <f t="shared" si="5"/>
        <v>Jordan</v>
      </c>
    </row>
    <row r="142" spans="2:30" x14ac:dyDescent="0.3">
      <c r="B142" s="9"/>
      <c r="C142" s="5" t="s">
        <v>287</v>
      </c>
      <c r="D142" s="5">
        <v>4.5038539999999998E-3</v>
      </c>
      <c r="E142" s="5">
        <v>3.0000000000000001E-3</v>
      </c>
      <c r="F142" s="5">
        <v>85.333333333333329</v>
      </c>
      <c r="G142" s="5">
        <v>8.3333333333333329E-2</v>
      </c>
      <c r="H142" s="11">
        <v>4.2857142857142859E-3</v>
      </c>
      <c r="I142" s="5">
        <v>0.36571428571428571</v>
      </c>
      <c r="J142" s="5">
        <v>0.25600000000000001</v>
      </c>
      <c r="K142" s="5">
        <v>0.10971428571428571</v>
      </c>
      <c r="L142" s="5">
        <v>0.3</v>
      </c>
      <c r="M142" s="5" t="s">
        <v>8</v>
      </c>
      <c r="N142" s="5">
        <v>3</v>
      </c>
      <c r="O142" s="5">
        <v>3</v>
      </c>
      <c r="P142" s="5"/>
      <c r="Q142" s="5">
        <v>1.5046261605258794E-2</v>
      </c>
      <c r="R142" s="12"/>
      <c r="S142" s="12"/>
      <c r="T142" s="12"/>
      <c r="U142" s="13">
        <v>6.4340771428571426E-3</v>
      </c>
      <c r="V142" s="5">
        <v>0.5490412495238095</v>
      </c>
      <c r="W142" s="5">
        <v>0.38432887466666665</v>
      </c>
      <c r="X142" s="5">
        <v>0.16471237485714285</v>
      </c>
      <c r="Y142" s="5">
        <v>0.3</v>
      </c>
      <c r="Z142" s="5"/>
      <c r="AA142" s="5" t="b">
        <v>1</v>
      </c>
      <c r="AB142" s="5"/>
      <c r="AC142" s="5" t="s">
        <v>288</v>
      </c>
      <c r="AD142" s="6" t="str">
        <f t="shared" si="5"/>
        <v>Kuwait</v>
      </c>
    </row>
    <row r="143" spans="2:30" x14ac:dyDescent="0.3">
      <c r="B143" s="9"/>
      <c r="C143" s="5" t="s">
        <v>289</v>
      </c>
      <c r="D143" s="5">
        <v>4.4539947499999996E-2</v>
      </c>
      <c r="E143" s="5">
        <v>0.01</v>
      </c>
      <c r="F143" s="5">
        <v>85.333333333333329</v>
      </c>
      <c r="G143" s="5">
        <v>8.3333333333333329E-2</v>
      </c>
      <c r="H143" s="11">
        <v>1.4285714285714287E-2</v>
      </c>
      <c r="I143" s="5">
        <v>1.2190476190476192</v>
      </c>
      <c r="J143" s="5">
        <v>0.85333333333333328</v>
      </c>
      <c r="K143" s="5">
        <v>0.36571428571428588</v>
      </c>
      <c r="L143" s="5">
        <v>0.3000000000000001</v>
      </c>
      <c r="M143" s="5" t="s">
        <v>8</v>
      </c>
      <c r="N143" s="5">
        <v>2</v>
      </c>
      <c r="O143" s="5">
        <v>2</v>
      </c>
      <c r="P143" s="5"/>
      <c r="Q143" s="5">
        <v>1.5046261605258794E-2</v>
      </c>
      <c r="R143" s="12"/>
      <c r="S143" s="12"/>
      <c r="T143" s="12"/>
      <c r="U143" s="13">
        <v>6.3628496428571421E-2</v>
      </c>
      <c r="V143" s="5">
        <v>5.4296316952380943</v>
      </c>
      <c r="W143" s="5">
        <v>3.8007421866666662</v>
      </c>
      <c r="X143" s="5">
        <v>1.6288895085714281</v>
      </c>
      <c r="Y143" s="5">
        <v>0.3</v>
      </c>
      <c r="Z143" s="5"/>
      <c r="AA143" s="5" t="b">
        <v>1</v>
      </c>
      <c r="AB143" s="5"/>
      <c r="AC143" s="5" t="s">
        <v>290</v>
      </c>
      <c r="AD143" s="6" t="str">
        <f t="shared" si="5"/>
        <v>Oman</v>
      </c>
    </row>
    <row r="144" spans="2:30" x14ac:dyDescent="0.3">
      <c r="B144" s="9"/>
      <c r="C144" s="5" t="s">
        <v>291</v>
      </c>
      <c r="D144" s="5">
        <v>0.11095994985999999</v>
      </c>
      <c r="E144" s="5">
        <v>0.01</v>
      </c>
      <c r="F144" s="5">
        <v>85.333333333333329</v>
      </c>
      <c r="G144" s="5">
        <v>8.3333333333333329E-2</v>
      </c>
      <c r="H144" s="11">
        <v>1.4285714285714287E-2</v>
      </c>
      <c r="I144" s="5">
        <v>1.2190476190476192</v>
      </c>
      <c r="J144" s="5">
        <v>0.85333333333333328</v>
      </c>
      <c r="K144" s="5">
        <v>0.36571428571428588</v>
      </c>
      <c r="L144" s="5">
        <v>0.3000000000000001</v>
      </c>
      <c r="M144" s="5" t="s">
        <v>8</v>
      </c>
      <c r="N144" s="5">
        <v>2</v>
      </c>
      <c r="O144" s="5">
        <v>2</v>
      </c>
      <c r="P144" s="5"/>
      <c r="Q144" s="5">
        <v>1.5046261605258794E-2</v>
      </c>
      <c r="R144" s="12"/>
      <c r="S144" s="12"/>
      <c r="T144" s="12"/>
      <c r="U144" s="13">
        <v>0.15851421408571428</v>
      </c>
      <c r="V144" s="5">
        <v>13.526546268647618</v>
      </c>
      <c r="W144" s="5">
        <v>9.4685823880533313</v>
      </c>
      <c r="X144" s="5">
        <v>4.0579638805942864</v>
      </c>
      <c r="Y144" s="5">
        <v>0.3000000000000001</v>
      </c>
      <c r="Z144" s="5"/>
      <c r="AA144" s="5" t="b">
        <v>1</v>
      </c>
      <c r="AB144" s="5"/>
      <c r="AC144" s="5" t="s">
        <v>292</v>
      </c>
      <c r="AD144" s="6" t="str">
        <f t="shared" si="5"/>
        <v>Qatar</v>
      </c>
    </row>
    <row r="145" spans="2:30" x14ac:dyDescent="0.3">
      <c r="B145" s="9"/>
      <c r="C145" s="5" t="s">
        <v>293</v>
      </c>
      <c r="D145" s="5">
        <v>4.1120373633187775E-2</v>
      </c>
      <c r="E145" s="5">
        <v>5.0000000000000001E-3</v>
      </c>
      <c r="F145" s="5">
        <v>85.333333333333329</v>
      </c>
      <c r="G145" s="5">
        <v>8.3333333333333329E-2</v>
      </c>
      <c r="H145" s="11">
        <v>7.1428571428571435E-3</v>
      </c>
      <c r="I145" s="5">
        <v>0.60952380952380958</v>
      </c>
      <c r="J145" s="5">
        <v>0.42666666666666664</v>
      </c>
      <c r="K145" s="5">
        <v>0.18285714285714294</v>
      </c>
      <c r="L145" s="5">
        <v>0.3000000000000001</v>
      </c>
      <c r="M145" s="5" t="s">
        <v>8</v>
      </c>
      <c r="N145" s="5">
        <v>5</v>
      </c>
      <c r="O145" s="5">
        <v>3</v>
      </c>
      <c r="P145" s="5"/>
      <c r="Q145" s="5">
        <v>1.5046261605258794E-2</v>
      </c>
      <c r="R145" s="12"/>
      <c r="S145" s="12"/>
      <c r="T145" s="12"/>
      <c r="U145" s="13">
        <v>5.8743390904553966E-2</v>
      </c>
      <c r="V145" s="5">
        <v>5.0127693571886045</v>
      </c>
      <c r="W145" s="5">
        <v>3.5089385500320232</v>
      </c>
      <c r="X145" s="5">
        <v>1.5038308071565814</v>
      </c>
      <c r="Y145" s="5">
        <v>0.3</v>
      </c>
      <c r="Z145" s="5"/>
      <c r="AA145" s="5" t="b">
        <v>1</v>
      </c>
      <c r="AB145" s="5"/>
      <c r="AC145" s="5" t="s">
        <v>294</v>
      </c>
      <c r="AD145" s="6" t="str">
        <f t="shared" si="5"/>
        <v>Saudi Arabia</v>
      </c>
    </row>
    <row r="146" spans="2:30" x14ac:dyDescent="0.3">
      <c r="B146" s="9"/>
      <c r="C146" s="5" t="s">
        <v>295</v>
      </c>
      <c r="D146" s="5">
        <v>3.7542241452940758E-2</v>
      </c>
      <c r="E146" s="5">
        <v>1.7699115044247791E-2</v>
      </c>
      <c r="F146" s="5">
        <v>85.333333333333329</v>
      </c>
      <c r="G146" s="5">
        <v>8.3333333333333329E-2</v>
      </c>
      <c r="H146" s="11">
        <v>2.5284450063211131E-2</v>
      </c>
      <c r="I146" s="5">
        <v>2.1576064053940165</v>
      </c>
      <c r="J146" s="5">
        <v>1.5103244837758114</v>
      </c>
      <c r="K146" s="5">
        <v>0.64728192161820508</v>
      </c>
      <c r="L146" s="5">
        <v>0.30000000000000004</v>
      </c>
      <c r="M146" s="5" t="s">
        <v>8</v>
      </c>
      <c r="N146" s="5">
        <v>2</v>
      </c>
      <c r="O146" s="5">
        <v>2</v>
      </c>
      <c r="P146" s="5"/>
      <c r="Q146" s="5">
        <v>1.5046261605258794E-2</v>
      </c>
      <c r="R146" s="12"/>
      <c r="S146" s="12"/>
      <c r="T146" s="12"/>
      <c r="U146" s="13">
        <v>5.3631773504201084E-2</v>
      </c>
      <c r="V146" s="5">
        <v>4.5765780056918253</v>
      </c>
      <c r="W146" s="5">
        <v>3.203604603984278</v>
      </c>
      <c r="X146" s="5">
        <v>1.3729734017075472</v>
      </c>
      <c r="Y146" s="5">
        <v>0.29999999999999993</v>
      </c>
      <c r="Z146" s="5"/>
      <c r="AA146" s="5" t="b">
        <v>1</v>
      </c>
      <c r="AB146" s="5"/>
      <c r="AC146" s="5" t="s">
        <v>296</v>
      </c>
      <c r="AD146" s="6" t="str">
        <f t="shared" si="5"/>
        <v>United Arab Emirates</v>
      </c>
    </row>
    <row r="147" spans="2:30" x14ac:dyDescent="0.3">
      <c r="B147" s="9"/>
      <c r="C147" s="5" t="s">
        <v>297</v>
      </c>
      <c r="D147" s="5">
        <v>0.18789744342</v>
      </c>
      <c r="E147" s="5">
        <v>0.03</v>
      </c>
      <c r="F147" s="5">
        <v>85.333333333333329</v>
      </c>
      <c r="G147" s="5">
        <v>8.3333333333333329E-2</v>
      </c>
      <c r="H147" s="11">
        <v>4.2857142857142858E-2</v>
      </c>
      <c r="I147" s="5">
        <v>3.657142857142857</v>
      </c>
      <c r="J147" s="5">
        <v>2.5599999999999996</v>
      </c>
      <c r="K147" s="5">
        <v>1.0971428571428574</v>
      </c>
      <c r="L147" s="5">
        <v>0.3000000000000001</v>
      </c>
      <c r="M147" s="5" t="s">
        <v>8</v>
      </c>
      <c r="N147" s="5">
        <v>3</v>
      </c>
      <c r="O147" s="5">
        <v>2</v>
      </c>
      <c r="P147" s="5"/>
      <c r="Q147" s="5">
        <v>1.5046261605258794E-2</v>
      </c>
      <c r="R147" s="12"/>
      <c r="S147" s="12"/>
      <c r="T147" s="12"/>
      <c r="U147" s="13">
        <v>0.26842491917142858</v>
      </c>
      <c r="V147" s="5">
        <v>22.905593102628572</v>
      </c>
      <c r="W147" s="5">
        <v>16.03391517184</v>
      </c>
      <c r="X147" s="5">
        <v>6.8716779307885716</v>
      </c>
      <c r="Y147" s="5">
        <v>0.3</v>
      </c>
      <c r="Z147" s="5"/>
      <c r="AA147" s="5" t="b">
        <v>1</v>
      </c>
      <c r="AB147" s="5"/>
      <c r="AC147" s="5" t="s">
        <v>298</v>
      </c>
      <c r="AD147" s="6" t="str">
        <f t="shared" si="5"/>
        <v>Yemen</v>
      </c>
    </row>
    <row r="148" spans="2:30" x14ac:dyDescent="0.3">
      <c r="B148" s="10" t="s">
        <v>333</v>
      </c>
      <c r="C148" s="5" t="s">
        <v>299</v>
      </c>
      <c r="D148" s="5">
        <v>1.56468562184</v>
      </c>
      <c r="E148" s="5">
        <v>1.5190399999999999</v>
      </c>
      <c r="F148" s="5">
        <v>60.235294117647058</v>
      </c>
      <c r="G148" s="5">
        <v>5.8823529411764705E-2</v>
      </c>
      <c r="H148" s="11">
        <v>2.1700571428571429</v>
      </c>
      <c r="I148" s="5">
        <v>130.71403025210086</v>
      </c>
      <c r="J148" s="5">
        <v>91.49982117647059</v>
      </c>
      <c r="K148" s="5">
        <v>39.214209075630265</v>
      </c>
      <c r="L148" s="5">
        <v>0.30000000000000004</v>
      </c>
      <c r="M148" s="5" t="s">
        <v>8</v>
      </c>
      <c r="N148" s="5">
        <v>2</v>
      </c>
      <c r="O148" s="5">
        <v>2</v>
      </c>
      <c r="P148" s="5"/>
      <c r="Q148" s="5">
        <v>3.7974823931350188</v>
      </c>
      <c r="R148" s="12"/>
      <c r="S148" s="12"/>
      <c r="T148" s="12"/>
      <c r="U148" s="13">
        <v>2.235265174057143</v>
      </c>
      <c r="V148" s="5">
        <v>134.64185519026555</v>
      </c>
      <c r="W148" s="5">
        <v>94.249298633185887</v>
      </c>
      <c r="X148" s="5">
        <v>40.392556557079658</v>
      </c>
      <c r="Y148" s="5">
        <v>0.29999999999999993</v>
      </c>
      <c r="Z148" s="5"/>
      <c r="AA148" s="5" t="b">
        <v>1</v>
      </c>
      <c r="AB148" s="5"/>
      <c r="AC148" s="5" t="s">
        <v>300</v>
      </c>
      <c r="AD148" s="6" t="str">
        <f t="shared" si="5"/>
        <v>Angola</v>
      </c>
    </row>
    <row r="149" spans="2:30" x14ac:dyDescent="0.3">
      <c r="B149" s="9"/>
      <c r="C149" s="5" t="s">
        <v>301</v>
      </c>
      <c r="D149" s="5">
        <v>0.37974683544303794</v>
      </c>
      <c r="E149" s="5">
        <v>0.37974683544303794</v>
      </c>
      <c r="F149" s="5">
        <v>60.235294117647058</v>
      </c>
      <c r="G149" s="5">
        <v>5.8823529411764705E-2</v>
      </c>
      <c r="H149" s="11">
        <v>0.54249547920433994</v>
      </c>
      <c r="I149" s="5">
        <v>32.677374747367303</v>
      </c>
      <c r="J149" s="5">
        <v>22.874162323157108</v>
      </c>
      <c r="K149" s="5">
        <v>9.8032124242101943</v>
      </c>
      <c r="L149" s="5">
        <v>0.3000000000000001</v>
      </c>
      <c r="M149" s="5" t="s">
        <v>8</v>
      </c>
      <c r="N149" s="5">
        <v>1</v>
      </c>
      <c r="O149" s="5">
        <v>1</v>
      </c>
      <c r="P149" s="5"/>
      <c r="Q149" s="5">
        <v>3.7974823931350188</v>
      </c>
      <c r="R149" s="12"/>
      <c r="S149" s="12"/>
      <c r="T149" s="12"/>
      <c r="U149" s="13">
        <v>0.54249547920433994</v>
      </c>
      <c r="V149" s="5">
        <v>32.677374747367303</v>
      </c>
      <c r="W149" s="5">
        <v>22.874162323157108</v>
      </c>
      <c r="X149" s="5">
        <v>9.8032124242101943</v>
      </c>
      <c r="Y149" s="5">
        <v>0.3000000000000001</v>
      </c>
      <c r="Z149" s="5"/>
      <c r="AA149" s="5" t="b">
        <v>1</v>
      </c>
      <c r="AB149" s="5"/>
      <c r="AC149" s="5" t="s">
        <v>302</v>
      </c>
      <c r="AD149" s="6" t="str">
        <f t="shared" si="5"/>
        <v>Bahamas</v>
      </c>
    </row>
    <row r="150" spans="2:30" x14ac:dyDescent="0.3">
      <c r="B150" s="9"/>
      <c r="C150" s="5" t="s">
        <v>303</v>
      </c>
      <c r="D150" s="5">
        <v>1.0310900000000001</v>
      </c>
      <c r="E150" s="5">
        <v>1.0310900000000001</v>
      </c>
      <c r="F150" s="5">
        <v>60.235294117647058</v>
      </c>
      <c r="G150" s="5">
        <v>5.8823529411764705E-2</v>
      </c>
      <c r="H150" s="11">
        <v>1.4729857142857146</v>
      </c>
      <c r="I150" s="5">
        <v>88.725727731092448</v>
      </c>
      <c r="J150" s="5">
        <v>62.108009411764712</v>
      </c>
      <c r="K150" s="5">
        <v>26.617718319327736</v>
      </c>
      <c r="L150" s="5">
        <v>0.3</v>
      </c>
      <c r="M150" s="5" t="s">
        <v>8</v>
      </c>
      <c r="N150" s="5">
        <v>1</v>
      </c>
      <c r="O150" s="5">
        <v>1</v>
      </c>
      <c r="P150" s="5"/>
      <c r="Q150" s="5">
        <v>3.7974823931350188</v>
      </c>
      <c r="R150" s="12"/>
      <c r="S150" s="12"/>
      <c r="T150" s="12"/>
      <c r="U150" s="13">
        <v>1.4729857142857146</v>
      </c>
      <c r="V150" s="5">
        <v>88.725727731092448</v>
      </c>
      <c r="W150" s="5">
        <v>62.108009411764712</v>
      </c>
      <c r="X150" s="5">
        <v>26.617718319327736</v>
      </c>
      <c r="Y150" s="5">
        <v>0.3</v>
      </c>
      <c r="Z150" s="5"/>
      <c r="AA150" s="5" t="b">
        <v>1</v>
      </c>
      <c r="AB150" s="5"/>
      <c r="AC150" s="5" t="s">
        <v>304</v>
      </c>
      <c r="AD150" s="6" t="str">
        <f t="shared" si="5"/>
        <v>Cook Islands</v>
      </c>
    </row>
    <row r="151" spans="2:30" x14ac:dyDescent="0.3">
      <c r="B151" s="9"/>
      <c r="C151" s="5" t="s">
        <v>305</v>
      </c>
      <c r="D151" s="5">
        <v>0.90029999999999999</v>
      </c>
      <c r="E151" s="5">
        <v>0.90029999999999999</v>
      </c>
      <c r="F151" s="5">
        <v>60.235294117647058</v>
      </c>
      <c r="G151" s="5">
        <v>5.8823529411764705E-2</v>
      </c>
      <c r="H151" s="11">
        <v>1.2861428571428573</v>
      </c>
      <c r="I151" s="5">
        <v>77.471193277310931</v>
      </c>
      <c r="J151" s="5">
        <v>54.229835294117649</v>
      </c>
      <c r="K151" s="5">
        <v>23.241357983193282</v>
      </c>
      <c r="L151" s="5">
        <v>0.30000000000000004</v>
      </c>
      <c r="M151" s="5" t="s">
        <v>8</v>
      </c>
      <c r="N151" s="5">
        <v>1</v>
      </c>
      <c r="O151" s="5">
        <v>1</v>
      </c>
      <c r="P151" s="5"/>
      <c r="Q151" s="5">
        <v>3.7974823931350188</v>
      </c>
      <c r="R151" s="12"/>
      <c r="S151" s="12"/>
      <c r="T151" s="12"/>
      <c r="U151" s="13">
        <v>1.2861428571428573</v>
      </c>
      <c r="V151" s="5">
        <v>77.471193277310931</v>
      </c>
      <c r="W151" s="5">
        <v>54.229835294117649</v>
      </c>
      <c r="X151" s="5">
        <v>23.241357983193282</v>
      </c>
      <c r="Y151" s="5">
        <v>0.30000000000000004</v>
      </c>
      <c r="Z151" s="5"/>
      <c r="AA151" s="5" t="b">
        <v>1</v>
      </c>
      <c r="AB151" s="5"/>
      <c r="AC151" s="5" t="s">
        <v>306</v>
      </c>
      <c r="AD151" s="6" t="str">
        <f t="shared" si="5"/>
        <v>Cuba</v>
      </c>
    </row>
    <row r="152" spans="2:30" x14ac:dyDescent="0.3">
      <c r="B152" s="9"/>
      <c r="C152" s="5" t="s">
        <v>307</v>
      </c>
      <c r="D152" s="5">
        <v>1.4945631299999998E-2</v>
      </c>
      <c r="E152" s="5">
        <v>1.4941176470588234E-2</v>
      </c>
      <c r="F152" s="5">
        <v>60.235294117647058</v>
      </c>
      <c r="G152" s="5">
        <v>5.8823529411764705E-2</v>
      </c>
      <c r="H152" s="11">
        <v>2.134453781512605E-2</v>
      </c>
      <c r="I152" s="5">
        <v>1.2856945130993573</v>
      </c>
      <c r="J152" s="5">
        <v>0.89998615916955005</v>
      </c>
      <c r="K152" s="5">
        <v>0.38570835392980729</v>
      </c>
      <c r="L152" s="5">
        <v>0.30000000000000004</v>
      </c>
      <c r="M152" s="5" t="s">
        <v>8</v>
      </c>
      <c r="N152" s="5">
        <v>2</v>
      </c>
      <c r="O152" s="5">
        <v>2</v>
      </c>
      <c r="P152" s="5"/>
      <c r="Q152" s="5">
        <v>3.7974823931350188</v>
      </c>
      <c r="R152" s="12"/>
      <c r="S152" s="12"/>
      <c r="T152" s="12"/>
      <c r="U152" s="13">
        <v>2.1350901857142855E-2</v>
      </c>
      <c r="V152" s="5">
        <v>1.2860778530420167</v>
      </c>
      <c r="W152" s="5">
        <v>0.90025449712941163</v>
      </c>
      <c r="X152" s="5">
        <v>0.38582335591260508</v>
      </c>
      <c r="Y152" s="5">
        <v>0.30000000000000004</v>
      </c>
      <c r="Z152" s="5"/>
      <c r="AA152" s="5" t="b">
        <v>1</v>
      </c>
      <c r="AB152" s="5"/>
      <c r="AC152" s="5" t="s">
        <v>308</v>
      </c>
      <c r="AD152" s="6" t="str">
        <f t="shared" si="5"/>
        <v>Guyana</v>
      </c>
    </row>
    <row r="153" spans="2:30" x14ac:dyDescent="0.3">
      <c r="B153" s="9"/>
      <c r="C153" s="5" t="s">
        <v>309</v>
      </c>
      <c r="D153" s="5">
        <v>0.3</v>
      </c>
      <c r="E153" s="5">
        <v>0.3</v>
      </c>
      <c r="F153" s="5">
        <v>60.235294117647058</v>
      </c>
      <c r="G153" s="5">
        <v>5.8823529411764705E-2</v>
      </c>
      <c r="H153" s="11">
        <v>0.4285714285714286</v>
      </c>
      <c r="I153" s="5">
        <v>25.815126050420169</v>
      </c>
      <c r="J153" s="5">
        <v>18.070588235294117</v>
      </c>
      <c r="K153" s="5">
        <v>7.7445378151260513</v>
      </c>
      <c r="L153" s="5">
        <v>0.30000000000000004</v>
      </c>
      <c r="M153" s="5" t="s">
        <v>8</v>
      </c>
      <c r="N153" s="5">
        <v>4</v>
      </c>
      <c r="O153" s="5">
        <v>1</v>
      </c>
      <c r="P153" s="5"/>
      <c r="Q153" s="5">
        <v>3.7974823931350188</v>
      </c>
      <c r="R153" s="12"/>
      <c r="S153" s="12"/>
      <c r="T153" s="12"/>
      <c r="U153" s="13">
        <v>0.4285714285714286</v>
      </c>
      <c r="V153" s="5">
        <v>25.815126050420169</v>
      </c>
      <c r="W153" s="5">
        <v>18.070588235294117</v>
      </c>
      <c r="X153" s="5">
        <v>7.7445378151260513</v>
      </c>
      <c r="Y153" s="5">
        <v>0.30000000000000004</v>
      </c>
      <c r="Z153" s="5"/>
      <c r="AA153" s="5" t="b">
        <v>1</v>
      </c>
      <c r="AB153" s="5"/>
      <c r="AC153" s="5" t="s">
        <v>310</v>
      </c>
      <c r="AD153" s="6" t="str">
        <f t="shared" si="5"/>
        <v>Haiti</v>
      </c>
    </row>
    <row r="154" spans="2:30" x14ac:dyDescent="0.3">
      <c r="B154" s="9"/>
      <c r="C154" s="5" t="s">
        <v>311</v>
      </c>
      <c r="D154" s="5">
        <v>0.3101264285</v>
      </c>
      <c r="E154" s="5">
        <v>0.30373</v>
      </c>
      <c r="F154" s="5">
        <v>60.235294117647058</v>
      </c>
      <c r="G154" s="5">
        <v>5.8823529411764705E-2</v>
      </c>
      <c r="H154" s="11">
        <v>0.43390000000000001</v>
      </c>
      <c r="I154" s="5">
        <v>26.136094117647058</v>
      </c>
      <c r="J154" s="5">
        <v>18.29526588235294</v>
      </c>
      <c r="K154" s="5">
        <v>7.8408282352941185</v>
      </c>
      <c r="L154" s="5">
        <v>0.30000000000000004</v>
      </c>
      <c r="M154" s="5" t="s">
        <v>8</v>
      </c>
      <c r="N154" s="5">
        <v>2</v>
      </c>
      <c r="O154" s="5">
        <v>2</v>
      </c>
      <c r="P154" s="5"/>
      <c r="Q154" s="5">
        <v>3.7974823931350188</v>
      </c>
      <c r="R154" s="12"/>
      <c r="S154" s="12"/>
      <c r="T154" s="12"/>
      <c r="U154" s="13">
        <v>0.44303775500000003</v>
      </c>
      <c r="V154" s="5">
        <v>26.686509477647061</v>
      </c>
      <c r="W154" s="5">
        <v>18.680556634352939</v>
      </c>
      <c r="X154" s="5">
        <v>8.0059528432941214</v>
      </c>
      <c r="Y154" s="5">
        <v>0.3000000000000001</v>
      </c>
      <c r="Z154" s="5"/>
      <c r="AA154" s="5" t="b">
        <v>1</v>
      </c>
      <c r="AB154" s="5"/>
      <c r="AC154" s="5" t="s">
        <v>312</v>
      </c>
      <c r="AD154" s="6" t="str">
        <f t="shared" si="5"/>
        <v>Lebanon</v>
      </c>
    </row>
    <row r="155" spans="2:30" x14ac:dyDescent="0.3">
      <c r="B155" s="9"/>
      <c r="C155" s="5" t="s">
        <v>313</v>
      </c>
      <c r="D155" s="5">
        <v>0.12442657213000001</v>
      </c>
      <c r="E155" s="5">
        <v>0.05</v>
      </c>
      <c r="F155" s="5">
        <v>60.235294117647058</v>
      </c>
      <c r="G155" s="5">
        <v>5.8823529411764705E-2</v>
      </c>
      <c r="H155" s="11">
        <v>7.1428571428571438E-2</v>
      </c>
      <c r="I155" s="5">
        <v>4.302521008403362</v>
      </c>
      <c r="J155" s="5">
        <v>3.0117647058823529</v>
      </c>
      <c r="K155" s="5">
        <v>1.2907563025210091</v>
      </c>
      <c r="L155" s="5">
        <v>0.3000000000000001</v>
      </c>
      <c r="M155" s="5" t="s">
        <v>8</v>
      </c>
      <c r="N155" s="5">
        <v>3</v>
      </c>
      <c r="O155" s="5">
        <v>3</v>
      </c>
      <c r="P155" s="5"/>
      <c r="Q155" s="5">
        <v>3.7974823931350188</v>
      </c>
      <c r="R155" s="12"/>
      <c r="S155" s="12"/>
      <c r="T155" s="12"/>
      <c r="U155" s="13">
        <v>0.17775224590000002</v>
      </c>
      <c r="V155" s="5">
        <v>10.706958811858824</v>
      </c>
      <c r="W155" s="5">
        <v>7.4948711683011773</v>
      </c>
      <c r="X155" s="5">
        <v>3.2120876435576466</v>
      </c>
      <c r="Y155" s="5">
        <v>0.29999999999999993</v>
      </c>
      <c r="Z155" s="5"/>
      <c r="AA155" s="5" t="b">
        <v>1</v>
      </c>
      <c r="AB155" s="5"/>
      <c r="AC155" s="5" t="s">
        <v>314</v>
      </c>
      <c r="AD155" s="6" t="str">
        <f t="shared" si="5"/>
        <v>Mauritius</v>
      </c>
    </row>
    <row r="156" spans="2:30" x14ac:dyDescent="0.3">
      <c r="B156" s="9"/>
      <c r="C156" s="5" t="s">
        <v>315</v>
      </c>
      <c r="D156" s="5">
        <v>0.73591459999999997</v>
      </c>
      <c r="E156" s="5">
        <v>0.05</v>
      </c>
      <c r="F156" s="5">
        <v>60.235294117647058</v>
      </c>
      <c r="G156" s="5">
        <v>5.8823529411764705E-2</v>
      </c>
      <c r="H156" s="11">
        <v>7.1428571428571438E-2</v>
      </c>
      <c r="I156" s="5">
        <v>4.302521008403362</v>
      </c>
      <c r="J156" s="5">
        <v>3.0117647058823529</v>
      </c>
      <c r="K156" s="5">
        <v>1.2907563025210091</v>
      </c>
      <c r="L156" s="5">
        <v>0.3000000000000001</v>
      </c>
      <c r="M156" s="5" t="s">
        <v>8</v>
      </c>
      <c r="N156" s="5">
        <v>2</v>
      </c>
      <c r="O156" s="5">
        <v>2</v>
      </c>
      <c r="P156" s="5"/>
      <c r="Q156" s="5">
        <v>3.7974823931350188</v>
      </c>
      <c r="R156" s="12"/>
      <c r="S156" s="12"/>
      <c r="T156" s="12"/>
      <c r="U156" s="13">
        <v>1.0513065714285714</v>
      </c>
      <c r="V156" s="5">
        <v>63.325760537815128</v>
      </c>
      <c r="W156" s="5">
        <v>44.328032376470588</v>
      </c>
      <c r="X156" s="5">
        <v>18.99772816134454</v>
      </c>
      <c r="Y156" s="5">
        <v>0.30000000000000004</v>
      </c>
      <c r="Z156" s="5"/>
      <c r="AA156" s="5" t="b">
        <v>1</v>
      </c>
      <c r="AB156" s="5"/>
      <c r="AC156" s="5" t="s">
        <v>316</v>
      </c>
      <c r="AD156" s="6" t="str">
        <f t="shared" si="5"/>
        <v>Namibia</v>
      </c>
    </row>
    <row r="157" spans="2:30" x14ac:dyDescent="0.3">
      <c r="B157" s="9"/>
      <c r="C157" s="5" t="s">
        <v>317</v>
      </c>
      <c r="D157" s="5">
        <v>1</v>
      </c>
      <c r="E157" s="5">
        <v>1</v>
      </c>
      <c r="F157" s="5">
        <v>60.235294117647058</v>
      </c>
      <c r="G157" s="5">
        <v>5.8823529411764705E-2</v>
      </c>
      <c r="H157" s="11">
        <v>1.4285714285714286</v>
      </c>
      <c r="I157" s="5">
        <v>86.050420168067234</v>
      </c>
      <c r="J157" s="5">
        <v>60.235294117647058</v>
      </c>
      <c r="K157" s="5">
        <v>25.815126050420176</v>
      </c>
      <c r="L157" s="5">
        <v>0.30000000000000004</v>
      </c>
      <c r="M157" s="5" t="s">
        <v>8</v>
      </c>
      <c r="N157" s="5">
        <v>1</v>
      </c>
      <c r="O157" s="5">
        <v>1</v>
      </c>
      <c r="P157" s="5"/>
      <c r="Q157" s="5">
        <v>3.7974823931350188</v>
      </c>
      <c r="R157" s="12"/>
      <c r="S157" s="12"/>
      <c r="T157" s="12"/>
      <c r="U157" s="13">
        <v>1.4285714285714286</v>
      </c>
      <c r="V157" s="5">
        <v>86.050420168067234</v>
      </c>
      <c r="W157" s="5">
        <v>60.235294117647058</v>
      </c>
      <c r="X157" s="5">
        <v>25.815126050420176</v>
      </c>
      <c r="Y157" s="5">
        <v>0.30000000000000004</v>
      </c>
      <c r="Z157" s="5"/>
      <c r="AA157" s="5" t="b">
        <v>1</v>
      </c>
      <c r="AB157" s="5"/>
      <c r="AC157" s="5" t="s">
        <v>318</v>
      </c>
      <c r="AD157" s="6" t="str">
        <f t="shared" si="5"/>
        <v>New Caledonia</v>
      </c>
    </row>
    <row r="158" spans="2:30" x14ac:dyDescent="0.3">
      <c r="B158" s="9"/>
      <c r="C158" s="5" t="s">
        <v>319</v>
      </c>
      <c r="D158" s="5">
        <v>0.74057233704292524</v>
      </c>
      <c r="E158" s="5">
        <v>0.74057233704292524</v>
      </c>
      <c r="F158" s="5">
        <v>60.235294117647058</v>
      </c>
      <c r="G158" s="5">
        <v>5.8823529411764705E-2</v>
      </c>
      <c r="H158" s="11">
        <v>1.0579604814898933</v>
      </c>
      <c r="I158" s="5">
        <v>63.72656076739122</v>
      </c>
      <c r="J158" s="5">
        <v>44.608592537173848</v>
      </c>
      <c r="K158" s="5">
        <v>19.117968230217372</v>
      </c>
      <c r="L158" s="5">
        <v>0.3000000000000001</v>
      </c>
      <c r="M158" s="5" t="s">
        <v>8</v>
      </c>
      <c r="N158" s="5">
        <v>2</v>
      </c>
      <c r="O158" s="5">
        <v>1</v>
      </c>
      <c r="P158" s="5"/>
      <c r="Q158" s="5">
        <v>3.7974823931350188</v>
      </c>
      <c r="R158" s="12"/>
      <c r="S158" s="12"/>
      <c r="T158" s="12"/>
      <c r="U158" s="13">
        <v>1.0579604814898933</v>
      </c>
      <c r="V158" s="5">
        <v>63.72656076739122</v>
      </c>
      <c r="W158" s="5">
        <v>44.608592537173848</v>
      </c>
      <c r="X158" s="5">
        <v>19.117968230217372</v>
      </c>
      <c r="Y158" s="5">
        <v>0.3000000000000001</v>
      </c>
      <c r="Z158" s="5"/>
      <c r="AA158" s="5" t="b">
        <v>1</v>
      </c>
      <c r="AB158" s="5"/>
      <c r="AC158" s="5" t="s">
        <v>320</v>
      </c>
      <c r="AD158" s="6" t="str">
        <f t="shared" si="5"/>
        <v>Sao Tome And Principe</v>
      </c>
    </row>
    <row r="159" spans="2:30" x14ac:dyDescent="0.3">
      <c r="B159" s="14"/>
      <c r="C159" s="7" t="s">
        <v>321</v>
      </c>
      <c r="D159" s="7">
        <v>0.21556259927130889</v>
      </c>
      <c r="E159" s="7">
        <v>1.7198952879581151E-2</v>
      </c>
      <c r="F159" s="7">
        <v>60.235294117647058</v>
      </c>
      <c r="G159" s="7">
        <v>5.8823529411764705E-2</v>
      </c>
      <c r="H159" s="15">
        <v>2.4569932685115932E-2</v>
      </c>
      <c r="I159" s="7">
        <v>1.4799771217387478</v>
      </c>
      <c r="J159" s="7">
        <v>1.0359839852171235</v>
      </c>
      <c r="K159" s="7">
        <v>0.44399313652162431</v>
      </c>
      <c r="L159" s="7">
        <v>0.3</v>
      </c>
      <c r="M159" s="7" t="s">
        <v>8</v>
      </c>
      <c r="N159" s="7">
        <v>4</v>
      </c>
      <c r="O159" s="7">
        <v>3</v>
      </c>
      <c r="P159" s="7"/>
      <c r="Q159" s="7">
        <v>3.7974823931350188</v>
      </c>
      <c r="R159" s="16"/>
      <c r="S159" s="16"/>
      <c r="T159" s="16"/>
      <c r="U159" s="17">
        <v>0.30794657038758416</v>
      </c>
      <c r="V159" s="7">
        <v>18.549252239816834</v>
      </c>
      <c r="W159" s="7">
        <v>12.984476567871782</v>
      </c>
      <c r="X159" s="7">
        <v>5.5647756719450516</v>
      </c>
      <c r="Y159" s="7">
        <v>0.3000000000000001</v>
      </c>
      <c r="Z159" s="7"/>
      <c r="AA159" s="7" t="b">
        <v>1</v>
      </c>
      <c r="AB159" s="7"/>
      <c r="AC159" s="7" t="s">
        <v>322</v>
      </c>
      <c r="AD159" s="8" t="s">
        <v>334</v>
      </c>
    </row>
    <row r="160" spans="2:30" x14ac:dyDescent="0.3">
      <c r="C160" s="1" t="s">
        <v>323</v>
      </c>
      <c r="D160" s="1">
        <v>15.2257</v>
      </c>
      <c r="E160" s="1">
        <v>15.2257</v>
      </c>
      <c r="F160" s="1">
        <v>60.235294117647058</v>
      </c>
      <c r="G160" s="1">
        <v>5.8823529411764705E-2</v>
      </c>
      <c r="H160" s="2">
        <v>16.2257</v>
      </c>
      <c r="I160" s="1">
        <v>977.35981176470591</v>
      </c>
      <c r="J160" s="1">
        <v>917.12451764705884</v>
      </c>
      <c r="K160" s="1">
        <v>60.235294117647072</v>
      </c>
      <c r="L160" s="1">
        <v>6.1630623023968163E-2</v>
      </c>
      <c r="M160" s="1" t="s">
        <v>8</v>
      </c>
      <c r="N160" s="1">
        <v>1</v>
      </c>
      <c r="O160" s="1">
        <v>1</v>
      </c>
      <c r="Q160" s="1">
        <v>3.7974823931350188</v>
      </c>
      <c r="U160" s="4">
        <v>16.2257</v>
      </c>
      <c r="V160" s="1">
        <v>977.35981176470591</v>
      </c>
      <c r="W160" s="1">
        <v>917.12451764705884</v>
      </c>
      <c r="X160" s="1">
        <v>60.235294117647072</v>
      </c>
      <c r="Y160" s="1">
        <v>6.1630623023968163E-2</v>
      </c>
      <c r="AA160" s="1" t="b">
        <v>1</v>
      </c>
      <c r="AC160" s="1" t="s">
        <v>324</v>
      </c>
    </row>
  </sheetData>
  <pageMargins left="0.7" right="0.7" top="0.75" bottom="0.75" header="0.3" footer="0.3"/>
  <pageSetup paperSize="9" orientation="portrait" r:id="rId1"/>
  <headerFooter>
    <oddFooter>&amp;L&amp;1#&amp;"Calibri"&amp;7&amp;K000000C2 General</oddFooter>
  </headerFooter>
  <ignoredErrors>
    <ignoredError sqref="AD159" calculatedColum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 per 24 June 2019</vt:lpstr>
    </vt:vector>
  </TitlesOfParts>
  <Company>Vodafone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Brill, Michael, Vodafone Group</dc:creator>
  <cp:lastModifiedBy>Brill, Michael, Vodafone Group</cp:lastModifiedBy>
  <dcterms:created xsi:type="dcterms:W3CDTF">2019-06-24T17:06:48Z</dcterms:created>
  <dcterms:modified xsi:type="dcterms:W3CDTF">2019-06-24T17:32:31Z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59f705-2ba0-454b-9cfc-6ce5bcaac040_Enabled">
    <vt:lpwstr>True</vt:lpwstr>
  </property>
  <property fmtid="{D5CDD505-2E9C-101B-9397-08002B2CF9AE}" pid="3" name="MSIP_Label_0359f705-2ba0-454b-9cfc-6ce5bcaac040_SiteId">
    <vt:lpwstr>68283f3b-8487-4c86-adb3-a5228f18b893</vt:lpwstr>
  </property>
  <property fmtid="{D5CDD505-2E9C-101B-9397-08002B2CF9AE}" pid="4" name="MSIP_Label_0359f705-2ba0-454b-9cfc-6ce5bcaac040_Owner">
    <vt:lpwstr>michael.brill@vodafone.com</vt:lpwstr>
  </property>
  <property fmtid="{D5CDD505-2E9C-101B-9397-08002B2CF9AE}" pid="5" name="MSIP_Label_0359f705-2ba0-454b-9cfc-6ce5bcaac040_SetDate">
    <vt:lpwstr>2019-06-24T17:06:54.8948196Z</vt:lpwstr>
  </property>
  <property fmtid="{D5CDD505-2E9C-101B-9397-08002B2CF9AE}" pid="6" name="MSIP_Label_0359f705-2ba0-454b-9cfc-6ce5bcaac040_Name">
    <vt:lpwstr>C2 General</vt:lpwstr>
  </property>
  <property fmtid="{D5CDD505-2E9C-101B-9397-08002B2CF9AE}" pid="7" name="MSIP_Label_0359f705-2ba0-454b-9cfc-6ce5bcaac040_Application">
    <vt:lpwstr>Microsoft Azure Information Protection</vt:lpwstr>
  </property>
  <property fmtid="{D5CDD505-2E9C-101B-9397-08002B2CF9AE}" pid="8" name="MSIP_Label_0359f705-2ba0-454b-9cfc-6ce5bcaac040_Extended_MSFT_Method">
    <vt:lpwstr>Automatic</vt:lpwstr>
  </property>
  <property fmtid="{D5CDD505-2E9C-101B-9397-08002B2CF9AE}" pid="9" name="Sensitivity">
    <vt:lpwstr>C2 General</vt:lpwstr>
  </property>
</Properties>
</file>